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sra.Uzuner\Downloads\"/>
    </mc:Choice>
  </mc:AlternateContent>
  <bookViews>
    <workbookView xWindow="0" yWindow="0" windowWidth="2910" windowHeight="14145"/>
  </bookViews>
  <sheets>
    <sheet name="Calisan_Profil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0" i="1"/>
  <c r="P29" i="1"/>
  <c r="P28" i="1"/>
  <c r="P27" i="1"/>
  <c r="P26" i="1"/>
  <c r="P25" i="1"/>
  <c r="P23" i="1"/>
  <c r="P22" i="1"/>
  <c r="P21" i="1"/>
  <c r="P20" i="1"/>
  <c r="P19" i="1"/>
  <c r="P18" i="1"/>
  <c r="P16" i="1"/>
  <c r="P15" i="1"/>
  <c r="P14" i="1"/>
  <c r="P13" i="1"/>
  <c r="P12" i="1"/>
  <c r="P11" i="1"/>
  <c r="P9" i="1"/>
  <c r="P8" i="1"/>
  <c r="P7" i="1"/>
  <c r="O33" i="1"/>
  <c r="O32" i="1"/>
  <c r="O31" i="1"/>
  <c r="O30" i="1"/>
  <c r="O29" i="1"/>
  <c r="O28" i="1"/>
  <c r="O27" i="1"/>
  <c r="O26" i="1"/>
  <c r="O25" i="1"/>
  <c r="O23" i="1"/>
  <c r="O22" i="1"/>
  <c r="O21" i="1"/>
  <c r="O20" i="1"/>
  <c r="O19" i="1"/>
  <c r="O18" i="1"/>
  <c r="O16" i="1"/>
  <c r="O15" i="1"/>
  <c r="O14" i="1"/>
  <c r="O13" i="1"/>
  <c r="O12" i="1"/>
  <c r="O11" i="1"/>
  <c r="O9" i="1"/>
  <c r="O8" i="1"/>
  <c r="O7" i="1"/>
  <c r="N33" i="1"/>
  <c r="N32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6" i="1"/>
  <c r="N15" i="1"/>
  <c r="N14" i="1"/>
  <c r="N13" i="1"/>
  <c r="N12" i="1"/>
  <c r="N11" i="1"/>
  <c r="N9" i="1"/>
  <c r="N8" i="1"/>
  <c r="N7" i="1"/>
  <c r="Q33" i="1"/>
  <c r="Q32" i="1"/>
  <c r="Q31" i="1"/>
  <c r="Q30" i="1"/>
  <c r="Q29" i="1"/>
  <c r="Q28" i="1"/>
  <c r="Q27" i="1"/>
  <c r="Q26" i="1"/>
  <c r="Q25" i="1"/>
  <c r="Q23" i="1"/>
  <c r="Q19" i="1"/>
  <c r="Q20" i="1"/>
  <c r="Q21" i="1"/>
  <c r="Q22" i="1"/>
  <c r="Q18" i="1"/>
  <c r="Q16" i="1"/>
  <c r="Q12" i="1"/>
  <c r="Q13" i="1"/>
  <c r="Q14" i="1"/>
  <c r="Q15" i="1"/>
  <c r="Q11" i="1"/>
  <c r="Q9" i="1"/>
  <c r="Q8" i="1"/>
  <c r="Q7" i="1"/>
</calcChain>
</file>

<file path=xl/sharedStrings.xml><?xml version="1.0" encoding="utf-8"?>
<sst xmlns="http://schemas.openxmlformats.org/spreadsheetml/2006/main" count="32" uniqueCount="29">
  <si>
    <t>TOPLAM ÇALIŞAN SAYISI</t>
  </si>
  <si>
    <t xml:space="preserve">  KADIN</t>
  </si>
  <si>
    <t xml:space="preserve">  ERKEK</t>
  </si>
  <si>
    <t xml:space="preserve">  İKTİSADİ VE İDARİ BİLİMLER</t>
  </si>
  <si>
    <t>MEZUN OLUNAN FAKÜLTE</t>
  </si>
  <si>
    <t xml:space="preserve">  MÜHENDİSLİK</t>
  </si>
  <si>
    <t xml:space="preserve">  TEMEL BİLİMLER </t>
  </si>
  <si>
    <t xml:space="preserve">   HUKUK</t>
  </si>
  <si>
    <t>EĞİTİM DURUMU</t>
  </si>
  <si>
    <t xml:space="preserve">  LİSANS</t>
  </si>
  <si>
    <t xml:space="preserve">  YÜKSEK LİSANS</t>
  </si>
  <si>
    <t xml:space="preserve">  DOKTORA</t>
  </si>
  <si>
    <t xml:space="preserve">  ÖN LİSANS</t>
  </si>
  <si>
    <t xml:space="preserve">   DİĞER</t>
  </si>
  <si>
    <t>UNVAN</t>
  </si>
  <si>
    <t>Finansal Kiralama Sektör Toplamı</t>
  </si>
  <si>
    <t xml:space="preserve">  TOPLAM</t>
  </si>
  <si>
    <t xml:space="preserve">  ÜST YÖNETİCİ(GM+ GMY+ GRUP MÜDÜRÜ, KOORDİNATÖR VS)</t>
  </si>
  <si>
    <t xml:space="preserve">  YÖNETİCİ(BİRİM YÖNETİCİSİ+ BİRİM MÜDÜRÜ+ MÜDÜR vs.)</t>
  </si>
  <si>
    <t xml:space="preserve"> MÜFETTİŞ/YÖNETMEN/ MÜDÜR YARDIMCISI</t>
  </si>
  <si>
    <t xml:space="preserve">  YETKİLİ/ UZMAN/ ANALİST ve Yrd.</t>
  </si>
  <si>
    <t xml:space="preserve">  İDARİ PERSONEL</t>
  </si>
  <si>
    <t xml:space="preserve">  ORTAÖĞRETİM (ORTAOKUL VE LİSE)</t>
  </si>
  <si>
    <t>MALİ MÜŞAVİRLİK BELGESİ (YMM, SMMM, SM)</t>
  </si>
  <si>
    <t>Finansman Sektör Toplamı</t>
  </si>
  <si>
    <t>Faktoring Sektör 
Toplamı</t>
  </si>
  <si>
    <t>FKB Toplam</t>
  </si>
  <si>
    <t>ORTA DÜZEY VE ÜZERİ DİL BİLEN PERSONEL SAYISI</t>
  </si>
  <si>
    <t>ULUSLARARASI GEÇERLİLİĞE SAHİP SERTİFİKALI PERSONEL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</si>
</sst>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1" fillId="3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0" fillId="0" borderId="0" xfId="0" applyFont="1"/>
    <xf numFmtId="0" fontId="0" fillId="0" borderId="5" xfId="0" applyBorder="1"/>
    <xf numFmtId="0" fontId="0" fillId="0" borderId="6" xfId="0" applyBorder="1"/>
    <xf numFmtId="9" fontId="0" fillId="0" borderId="0" xfId="1" applyFont="1"/>
    <xf numFmtId="9" fontId="3" fillId="0" borderId="0" xfId="1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1" fillId="3" borderId="0" xfId="0" applyFont="1" applyFill="1" applyBorder="1"/>
    <xf numFmtId="0" fontId="3" fillId="0" borderId="0" xfId="0" applyFont="1" applyBorder="1"/>
    <xf numFmtId="0" fontId="0" fillId="0" borderId="8" xfId="0" applyBorder="1"/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S4" sqref="S4"/>
    </sheetView>
  </sheetViews>
  <sheetFormatPr defaultRowHeight="15" x14ac:dyDescent="0.25"/>
  <cols>
    <col min="1" max="1" width="61.140625" customWidth="1"/>
    <col min="2" max="4" width="9.85546875" customWidth="1"/>
    <col min="5" max="5" width="3.140625" customWidth="1"/>
    <col min="6" max="8" width="9.85546875" customWidth="1"/>
    <col min="9" max="9" width="2.7109375" customWidth="1"/>
    <col min="10" max="12" width="9.85546875" customWidth="1"/>
    <col min="13" max="13" width="1.85546875" customWidth="1"/>
    <col min="14" max="16" width="11.140625" customWidth="1"/>
    <col min="17" max="18" width="10.140625" bestFit="1" customWidth="1"/>
  </cols>
  <sheetData>
    <row r="1" spans="1:18" ht="15.75" thickBot="1" x14ac:dyDescent="0.3"/>
    <row r="2" spans="1:18" ht="15.75" customHeight="1" x14ac:dyDescent="0.25">
      <c r="A2" s="2"/>
      <c r="B2" s="21" t="s">
        <v>15</v>
      </c>
      <c r="C2" s="36"/>
      <c r="D2" s="22"/>
      <c r="F2" s="21" t="s">
        <v>25</v>
      </c>
      <c r="G2" s="36"/>
      <c r="H2" s="22"/>
      <c r="J2" s="30" t="s">
        <v>24</v>
      </c>
      <c r="K2" s="31"/>
      <c r="L2" s="32"/>
      <c r="N2" s="21" t="s">
        <v>26</v>
      </c>
      <c r="O2" s="36"/>
      <c r="P2" s="22"/>
    </row>
    <row r="3" spans="1:18" x14ac:dyDescent="0.25">
      <c r="A3" s="2"/>
      <c r="B3" s="23"/>
      <c r="C3" s="37"/>
      <c r="D3" s="24"/>
      <c r="F3" s="23"/>
      <c r="G3" s="37"/>
      <c r="H3" s="24"/>
      <c r="J3" s="33"/>
      <c r="K3" s="34"/>
      <c r="L3" s="35"/>
      <c r="N3" s="23"/>
      <c r="O3" s="37"/>
      <c r="P3" s="24"/>
    </row>
    <row r="4" spans="1:18" x14ac:dyDescent="0.25">
      <c r="A4" s="1"/>
      <c r="B4" s="3"/>
      <c r="C4" s="25"/>
      <c r="D4" s="4"/>
      <c r="F4" s="3"/>
      <c r="G4" s="25"/>
      <c r="H4" s="4"/>
      <c r="J4" s="3"/>
      <c r="K4" s="25"/>
      <c r="L4" s="4"/>
      <c r="N4" s="3"/>
      <c r="O4" s="25"/>
      <c r="P4" s="4"/>
    </row>
    <row r="5" spans="1:18" x14ac:dyDescent="0.25">
      <c r="B5" s="5">
        <v>42735</v>
      </c>
      <c r="C5" s="26">
        <v>42369</v>
      </c>
      <c r="D5" s="6">
        <v>42004</v>
      </c>
      <c r="F5" s="5">
        <v>42735</v>
      </c>
      <c r="G5" s="26">
        <v>42369</v>
      </c>
      <c r="H5" s="6">
        <v>42004</v>
      </c>
      <c r="J5" s="5">
        <v>42735</v>
      </c>
      <c r="K5" s="26">
        <v>42369</v>
      </c>
      <c r="L5" s="6">
        <v>42004</v>
      </c>
      <c r="N5" s="5">
        <v>42735</v>
      </c>
      <c r="O5" s="26">
        <v>42369</v>
      </c>
      <c r="P5" s="6">
        <v>42004</v>
      </c>
    </row>
    <row r="6" spans="1:18" x14ac:dyDescent="0.25">
      <c r="A6" s="7" t="s">
        <v>0</v>
      </c>
      <c r="B6" s="8"/>
      <c r="C6" s="27"/>
      <c r="D6" s="9"/>
      <c r="F6" s="8"/>
      <c r="G6" s="27"/>
      <c r="H6" s="9"/>
      <c r="J6" s="8"/>
      <c r="K6" s="27"/>
      <c r="L6" s="9"/>
      <c r="N6" s="8"/>
      <c r="O6" s="27"/>
      <c r="P6" s="9"/>
    </row>
    <row r="7" spans="1:18" x14ac:dyDescent="0.25">
      <c r="A7" t="s">
        <v>1</v>
      </c>
      <c r="B7" s="10">
        <v>745</v>
      </c>
      <c r="C7" s="20">
        <v>738</v>
      </c>
      <c r="D7" s="11">
        <v>703</v>
      </c>
      <c r="F7" s="10">
        <v>2348</v>
      </c>
      <c r="G7" s="20">
        <v>2411</v>
      </c>
      <c r="H7" s="11">
        <v>2362</v>
      </c>
      <c r="J7" s="10">
        <v>429</v>
      </c>
      <c r="K7" s="20">
        <v>404</v>
      </c>
      <c r="L7" s="11">
        <v>409</v>
      </c>
      <c r="N7" s="10">
        <f>B7+F7+J7</f>
        <v>3522</v>
      </c>
      <c r="O7" s="20">
        <f>C7+G7+K7</f>
        <v>3553</v>
      </c>
      <c r="P7" s="11">
        <f>D7+H7+L7</f>
        <v>3474</v>
      </c>
      <c r="Q7" s="18">
        <f>N7/$N$9</f>
        <v>0.49605633802816901</v>
      </c>
    </row>
    <row r="8" spans="1:18" x14ac:dyDescent="0.25">
      <c r="A8" t="s">
        <v>2</v>
      </c>
      <c r="B8" s="10">
        <v>771</v>
      </c>
      <c r="C8" s="20">
        <v>762</v>
      </c>
      <c r="D8" s="11">
        <v>734</v>
      </c>
      <c r="F8" s="10">
        <v>2370</v>
      </c>
      <c r="G8" s="20">
        <v>2356</v>
      </c>
      <c r="H8" s="11">
        <v>2376</v>
      </c>
      <c r="J8" s="10">
        <v>437</v>
      </c>
      <c r="K8" s="20">
        <v>413</v>
      </c>
      <c r="L8" s="11">
        <v>339</v>
      </c>
      <c r="N8" s="10">
        <f>B8+F8+J8</f>
        <v>3578</v>
      </c>
      <c r="O8" s="20">
        <f>C8+G8+K8</f>
        <v>3531</v>
      </c>
      <c r="P8" s="11">
        <f>D8+H8+L8</f>
        <v>3449</v>
      </c>
      <c r="Q8" s="18">
        <f>N8/$N$9</f>
        <v>0.50394366197183094</v>
      </c>
    </row>
    <row r="9" spans="1:18" x14ac:dyDescent="0.25">
      <c r="A9" s="12" t="s">
        <v>16</v>
      </c>
      <c r="B9" s="13">
        <v>1516</v>
      </c>
      <c r="C9" s="28">
        <v>1500</v>
      </c>
      <c r="D9" s="14">
        <v>1437</v>
      </c>
      <c r="F9" s="13">
        <v>4718</v>
      </c>
      <c r="G9" s="28">
        <v>4767</v>
      </c>
      <c r="H9" s="14">
        <v>4738</v>
      </c>
      <c r="J9" s="13">
        <v>866</v>
      </c>
      <c r="K9" s="28">
        <v>817</v>
      </c>
      <c r="L9" s="14">
        <v>748</v>
      </c>
      <c r="N9" s="13">
        <f>B9+F9+J9</f>
        <v>7100</v>
      </c>
      <c r="O9" s="28">
        <f>C9+G9+K9</f>
        <v>7084</v>
      </c>
      <c r="P9" s="14">
        <f>D9+H9+L9</f>
        <v>6923</v>
      </c>
      <c r="Q9" s="19">
        <f>N9/$N$9</f>
        <v>1</v>
      </c>
      <c r="R9" s="20"/>
    </row>
    <row r="10" spans="1:18" x14ac:dyDescent="0.25">
      <c r="A10" s="7" t="s">
        <v>14</v>
      </c>
      <c r="B10" s="8"/>
      <c r="C10" s="27"/>
      <c r="D10" s="9"/>
      <c r="F10" s="8"/>
      <c r="G10" s="27"/>
      <c r="H10" s="9"/>
      <c r="J10" s="8"/>
      <c r="K10" s="27"/>
      <c r="L10" s="9"/>
      <c r="N10" s="8"/>
      <c r="O10" s="27"/>
      <c r="P10" s="9"/>
    </row>
    <row r="11" spans="1:18" x14ac:dyDescent="0.25">
      <c r="A11" s="15" t="s">
        <v>17</v>
      </c>
      <c r="B11" s="10">
        <v>110</v>
      </c>
      <c r="C11" s="20">
        <v>106</v>
      </c>
      <c r="D11" s="11">
        <v>99</v>
      </c>
      <c r="F11" s="10">
        <v>265</v>
      </c>
      <c r="G11" s="20">
        <v>278</v>
      </c>
      <c r="H11" s="11">
        <v>270</v>
      </c>
      <c r="J11" s="10">
        <v>43</v>
      </c>
      <c r="K11" s="20">
        <v>38</v>
      </c>
      <c r="L11" s="11">
        <v>35</v>
      </c>
      <c r="N11" s="10">
        <f>B11+F11+J11</f>
        <v>418</v>
      </c>
      <c r="O11" s="20">
        <f>C11+G11+K11</f>
        <v>422</v>
      </c>
      <c r="P11" s="11">
        <f>D11+H11+L11</f>
        <v>404</v>
      </c>
      <c r="Q11" s="18">
        <f>N11/$N$16</f>
        <v>5.887323943661972E-2</v>
      </c>
    </row>
    <row r="12" spans="1:18" x14ac:dyDescent="0.25">
      <c r="A12" s="15" t="s">
        <v>18</v>
      </c>
      <c r="B12" s="10">
        <v>340</v>
      </c>
      <c r="C12" s="20">
        <v>345</v>
      </c>
      <c r="D12" s="11">
        <v>330</v>
      </c>
      <c r="F12" s="10">
        <v>774</v>
      </c>
      <c r="G12" s="20">
        <v>786</v>
      </c>
      <c r="H12" s="11">
        <v>769</v>
      </c>
      <c r="J12" s="10">
        <v>114</v>
      </c>
      <c r="K12" s="20">
        <v>115</v>
      </c>
      <c r="L12" s="11">
        <v>108</v>
      </c>
      <c r="N12" s="10">
        <f>B12+F12+J12</f>
        <v>1228</v>
      </c>
      <c r="O12" s="20">
        <f>C12+G12+K12</f>
        <v>1246</v>
      </c>
      <c r="P12" s="11">
        <f>D12+H12+L12</f>
        <v>1207</v>
      </c>
      <c r="Q12" s="18">
        <f t="shared" ref="Q12:Q15" si="0">N12/$N$16</f>
        <v>0.17295774647887324</v>
      </c>
    </row>
    <row r="13" spans="1:18" x14ac:dyDescent="0.25">
      <c r="A13" s="15" t="s">
        <v>19</v>
      </c>
      <c r="B13" s="10">
        <v>386</v>
      </c>
      <c r="C13" s="20">
        <v>388</v>
      </c>
      <c r="D13" s="11">
        <v>358</v>
      </c>
      <c r="F13" s="10">
        <v>984</v>
      </c>
      <c r="G13" s="20">
        <v>910</v>
      </c>
      <c r="H13" s="11">
        <v>882</v>
      </c>
      <c r="J13" s="10">
        <v>175</v>
      </c>
      <c r="K13" s="20">
        <v>165</v>
      </c>
      <c r="L13" s="11">
        <v>155</v>
      </c>
      <c r="N13" s="10">
        <f>B13+F13+J13</f>
        <v>1545</v>
      </c>
      <c r="O13" s="20">
        <f>C13+G13+K13</f>
        <v>1463</v>
      </c>
      <c r="P13" s="11">
        <f>D13+H13+L13</f>
        <v>1395</v>
      </c>
      <c r="Q13" s="18">
        <f t="shared" si="0"/>
        <v>0.21760563380281689</v>
      </c>
    </row>
    <row r="14" spans="1:18" x14ac:dyDescent="0.25">
      <c r="A14" s="15" t="s">
        <v>20</v>
      </c>
      <c r="B14" s="10">
        <v>565</v>
      </c>
      <c r="C14" s="20">
        <v>542</v>
      </c>
      <c r="D14" s="11">
        <v>533</v>
      </c>
      <c r="F14" s="10">
        <v>2295</v>
      </c>
      <c r="G14" s="20">
        <v>2344</v>
      </c>
      <c r="H14" s="11">
        <v>2396</v>
      </c>
      <c r="J14" s="10">
        <v>463</v>
      </c>
      <c r="K14" s="20">
        <v>442</v>
      </c>
      <c r="L14" s="11">
        <v>408</v>
      </c>
      <c r="N14" s="10">
        <f>B14+F14+J14</f>
        <v>3323</v>
      </c>
      <c r="O14" s="20">
        <f>C14+G14+K14</f>
        <v>3328</v>
      </c>
      <c r="P14" s="11">
        <f>D14+H14+L14</f>
        <v>3337</v>
      </c>
      <c r="Q14" s="18">
        <f t="shared" si="0"/>
        <v>0.46802816901408451</v>
      </c>
    </row>
    <row r="15" spans="1:18" x14ac:dyDescent="0.25">
      <c r="A15" s="15" t="s">
        <v>21</v>
      </c>
      <c r="B15" s="10">
        <v>115</v>
      </c>
      <c r="C15" s="20">
        <v>119</v>
      </c>
      <c r="D15" s="11">
        <v>117</v>
      </c>
      <c r="F15" s="10">
        <v>400</v>
      </c>
      <c r="G15" s="20">
        <v>449</v>
      </c>
      <c r="H15" s="11">
        <v>420</v>
      </c>
      <c r="J15" s="10">
        <v>71</v>
      </c>
      <c r="K15" s="20">
        <v>57</v>
      </c>
      <c r="L15" s="11">
        <v>42</v>
      </c>
      <c r="N15" s="10">
        <f>B15+F15+J15</f>
        <v>586</v>
      </c>
      <c r="O15" s="20">
        <f>C15+G15+K15</f>
        <v>625</v>
      </c>
      <c r="P15" s="11">
        <f>D15+H15+L15</f>
        <v>579</v>
      </c>
      <c r="Q15" s="18">
        <f t="shared" si="0"/>
        <v>8.2535211267605629E-2</v>
      </c>
    </row>
    <row r="16" spans="1:18" x14ac:dyDescent="0.25">
      <c r="A16" s="12" t="s">
        <v>16</v>
      </c>
      <c r="B16" s="13">
        <v>1516</v>
      </c>
      <c r="C16" s="28">
        <v>1500</v>
      </c>
      <c r="D16" s="14">
        <v>1437</v>
      </c>
      <c r="F16" s="13">
        <v>4718</v>
      </c>
      <c r="G16" s="28">
        <v>4767</v>
      </c>
      <c r="H16" s="14">
        <v>4737</v>
      </c>
      <c r="J16" s="13">
        <v>866</v>
      </c>
      <c r="K16" s="28">
        <v>817</v>
      </c>
      <c r="L16" s="14">
        <v>748</v>
      </c>
      <c r="N16" s="13">
        <f>B16+F16+J16</f>
        <v>7100</v>
      </c>
      <c r="O16" s="28">
        <f>C16+G16+K16</f>
        <v>7084</v>
      </c>
      <c r="P16" s="14">
        <f>D16+H16+L16</f>
        <v>6922</v>
      </c>
      <c r="Q16" s="19">
        <f>N16/$N$16</f>
        <v>1</v>
      </c>
    </row>
    <row r="17" spans="1:17" x14ac:dyDescent="0.25">
      <c r="A17" s="7" t="s">
        <v>8</v>
      </c>
      <c r="B17" s="8"/>
      <c r="C17" s="27"/>
      <c r="D17" s="9"/>
      <c r="F17" s="8"/>
      <c r="G17" s="27"/>
      <c r="H17" s="9"/>
      <c r="J17" s="8"/>
      <c r="K17" s="27"/>
      <c r="L17" s="9"/>
      <c r="N17" s="8"/>
      <c r="O17" s="27"/>
      <c r="P17" s="9"/>
    </row>
    <row r="18" spans="1:17" x14ac:dyDescent="0.25">
      <c r="A18" t="s">
        <v>22</v>
      </c>
      <c r="B18" s="10">
        <v>167</v>
      </c>
      <c r="C18" s="20">
        <v>173</v>
      </c>
      <c r="D18" s="11">
        <v>177</v>
      </c>
      <c r="F18" s="10">
        <v>1345</v>
      </c>
      <c r="G18" s="20">
        <v>1399</v>
      </c>
      <c r="H18" s="11">
        <v>1426</v>
      </c>
      <c r="J18" s="10">
        <v>108</v>
      </c>
      <c r="K18" s="20">
        <v>113</v>
      </c>
      <c r="L18" s="11">
        <v>91</v>
      </c>
      <c r="N18" s="10">
        <f>B18+F18+J18</f>
        <v>1620</v>
      </c>
      <c r="O18" s="20">
        <f>C18+G18+K18</f>
        <v>1685</v>
      </c>
      <c r="P18" s="11">
        <f>D18+H18+L18</f>
        <v>1694</v>
      </c>
      <c r="Q18" s="18">
        <f>N18/$N$23</f>
        <v>0.22816901408450704</v>
      </c>
    </row>
    <row r="19" spans="1:17" x14ac:dyDescent="0.25">
      <c r="A19" t="s">
        <v>12</v>
      </c>
      <c r="B19" s="10">
        <v>81</v>
      </c>
      <c r="C19" s="20">
        <v>77</v>
      </c>
      <c r="D19" s="11">
        <v>72</v>
      </c>
      <c r="F19" s="10">
        <v>587</v>
      </c>
      <c r="G19" s="20">
        <v>606</v>
      </c>
      <c r="H19" s="11">
        <v>625</v>
      </c>
      <c r="J19" s="10">
        <v>53</v>
      </c>
      <c r="K19" s="20">
        <v>49</v>
      </c>
      <c r="L19" s="11">
        <v>45</v>
      </c>
      <c r="N19" s="10">
        <f>B19+F19+J19</f>
        <v>721</v>
      </c>
      <c r="O19" s="20">
        <f>C19+G19+K19</f>
        <v>732</v>
      </c>
      <c r="P19" s="11">
        <f>D19+H19+L19</f>
        <v>742</v>
      </c>
      <c r="Q19" s="18">
        <f t="shared" ref="Q19:Q22" si="1">N19/$N$23</f>
        <v>0.10154929577464789</v>
      </c>
    </row>
    <row r="20" spans="1:17" x14ac:dyDescent="0.25">
      <c r="A20" t="s">
        <v>9</v>
      </c>
      <c r="B20" s="10">
        <v>1104</v>
      </c>
      <c r="C20" s="20">
        <v>1107</v>
      </c>
      <c r="D20" s="11">
        <v>1053</v>
      </c>
      <c r="F20" s="10">
        <v>2532</v>
      </c>
      <c r="G20" s="20">
        <v>2421</v>
      </c>
      <c r="H20" s="11">
        <v>2374</v>
      </c>
      <c r="J20" s="10">
        <v>567</v>
      </c>
      <c r="K20" s="20">
        <v>540</v>
      </c>
      <c r="L20" s="11">
        <v>504</v>
      </c>
      <c r="N20" s="10">
        <f>B20+F20+J20</f>
        <v>4203</v>
      </c>
      <c r="O20" s="20">
        <f>C20+G20+K20</f>
        <v>4068</v>
      </c>
      <c r="P20" s="11">
        <f>D20+H20+L20</f>
        <v>3931</v>
      </c>
      <c r="Q20" s="18">
        <f t="shared" si="1"/>
        <v>0.59197183098591555</v>
      </c>
    </row>
    <row r="21" spans="1:17" x14ac:dyDescent="0.25">
      <c r="A21" t="s">
        <v>10</v>
      </c>
      <c r="B21" s="10">
        <v>162</v>
      </c>
      <c r="C21" s="20">
        <v>142</v>
      </c>
      <c r="D21" s="11">
        <v>134</v>
      </c>
      <c r="F21" s="10">
        <v>248</v>
      </c>
      <c r="G21" s="20">
        <v>328</v>
      </c>
      <c r="H21" s="11">
        <v>298</v>
      </c>
      <c r="J21" s="10">
        <v>135</v>
      </c>
      <c r="K21" s="20">
        <v>112</v>
      </c>
      <c r="L21" s="11">
        <v>104</v>
      </c>
      <c r="N21" s="10">
        <f>B21+F21+J21</f>
        <v>545</v>
      </c>
      <c r="O21" s="20">
        <f>C21+G21+K21</f>
        <v>582</v>
      </c>
      <c r="P21" s="11">
        <f>D21+H21+L21</f>
        <v>536</v>
      </c>
      <c r="Q21" s="18">
        <f t="shared" si="1"/>
        <v>7.6760563380281685E-2</v>
      </c>
    </row>
    <row r="22" spans="1:17" x14ac:dyDescent="0.25">
      <c r="A22" t="s">
        <v>11</v>
      </c>
      <c r="B22" s="10">
        <v>2</v>
      </c>
      <c r="C22" s="20">
        <v>1</v>
      </c>
      <c r="D22" s="11">
        <v>1</v>
      </c>
      <c r="F22" s="10">
        <v>6</v>
      </c>
      <c r="G22" s="20">
        <v>13</v>
      </c>
      <c r="H22" s="11">
        <v>12</v>
      </c>
      <c r="J22" s="10">
        <v>3</v>
      </c>
      <c r="K22" s="20">
        <v>3</v>
      </c>
      <c r="L22" s="11">
        <v>4</v>
      </c>
      <c r="N22" s="10">
        <f>B22+F22+J22</f>
        <v>11</v>
      </c>
      <c r="O22" s="20">
        <f>C22+G22+K22</f>
        <v>17</v>
      </c>
      <c r="P22" s="11">
        <f>D22+H22+L22</f>
        <v>17</v>
      </c>
      <c r="Q22" s="18">
        <f t="shared" si="1"/>
        <v>1.5492957746478873E-3</v>
      </c>
    </row>
    <row r="23" spans="1:17" x14ac:dyDescent="0.25">
      <c r="A23" s="12" t="s">
        <v>16</v>
      </c>
      <c r="B23" s="13">
        <v>1516</v>
      </c>
      <c r="C23" s="28">
        <v>1500</v>
      </c>
      <c r="D23" s="14">
        <v>1437</v>
      </c>
      <c r="F23" s="13">
        <v>4718</v>
      </c>
      <c r="G23" s="28">
        <v>4767</v>
      </c>
      <c r="H23" s="14">
        <v>4735</v>
      </c>
      <c r="J23" s="13">
        <v>866</v>
      </c>
      <c r="K23" s="28">
        <v>817</v>
      </c>
      <c r="L23" s="14">
        <v>748</v>
      </c>
      <c r="N23" s="13">
        <f>B23+F23+J23</f>
        <v>7100</v>
      </c>
      <c r="O23" s="28">
        <f>C23+G23+K23</f>
        <v>7084</v>
      </c>
      <c r="P23" s="14">
        <f>D23+H23+L23</f>
        <v>6920</v>
      </c>
      <c r="Q23" s="19">
        <f>N23/$N$23</f>
        <v>1</v>
      </c>
    </row>
    <row r="24" spans="1:17" x14ac:dyDescent="0.25">
      <c r="A24" s="7" t="s">
        <v>4</v>
      </c>
      <c r="B24" s="8"/>
      <c r="C24" s="27"/>
      <c r="D24" s="9"/>
      <c r="F24" s="8"/>
      <c r="G24" s="27"/>
      <c r="H24" s="9"/>
      <c r="J24" s="8"/>
      <c r="K24" s="27"/>
      <c r="L24" s="9"/>
      <c r="N24" s="8"/>
      <c r="O24" s="27"/>
      <c r="P24" s="9"/>
    </row>
    <row r="25" spans="1:17" x14ac:dyDescent="0.25">
      <c r="A25" t="s">
        <v>3</v>
      </c>
      <c r="B25" s="10">
        <v>903</v>
      </c>
      <c r="C25" s="20">
        <v>887</v>
      </c>
      <c r="D25" s="11">
        <v>858</v>
      </c>
      <c r="F25" s="10">
        <v>2129</v>
      </c>
      <c r="G25" s="20">
        <v>2078</v>
      </c>
      <c r="H25" s="11">
        <v>2055</v>
      </c>
      <c r="J25" s="10">
        <v>430</v>
      </c>
      <c r="K25" s="20">
        <v>398</v>
      </c>
      <c r="L25" s="11">
        <v>387</v>
      </c>
      <c r="N25" s="10">
        <f>B25+F25+J25</f>
        <v>3462</v>
      </c>
      <c r="O25" s="20">
        <f>C25+G25+K25</f>
        <v>3363</v>
      </c>
      <c r="P25" s="11">
        <f>D25+H25+L25</f>
        <v>3300</v>
      </c>
      <c r="Q25" s="18">
        <f>N25/$N$30</f>
        <v>0.59230111206159108</v>
      </c>
    </row>
    <row r="26" spans="1:17" x14ac:dyDescent="0.25">
      <c r="A26" t="s">
        <v>5</v>
      </c>
      <c r="B26" s="10">
        <v>104</v>
      </c>
      <c r="C26" s="20">
        <v>104</v>
      </c>
      <c r="D26" s="11">
        <v>98</v>
      </c>
      <c r="F26" s="10">
        <v>87</v>
      </c>
      <c r="G26" s="20">
        <v>159</v>
      </c>
      <c r="H26" s="11">
        <v>170</v>
      </c>
      <c r="J26" s="10">
        <v>93</v>
      </c>
      <c r="K26" s="20">
        <v>84</v>
      </c>
      <c r="L26" s="11">
        <v>74</v>
      </c>
      <c r="N26" s="10">
        <f>B26+F26+J26</f>
        <v>284</v>
      </c>
      <c r="O26" s="20">
        <f>C26+G26+K26</f>
        <v>347</v>
      </c>
      <c r="P26" s="11">
        <f>D26+H26+L26</f>
        <v>342</v>
      </c>
      <c r="Q26" s="18">
        <f>N26/$N$30</f>
        <v>4.8588537211291701E-2</v>
      </c>
    </row>
    <row r="27" spans="1:17" x14ac:dyDescent="0.25">
      <c r="A27" t="s">
        <v>6</v>
      </c>
      <c r="B27" s="10">
        <v>71</v>
      </c>
      <c r="C27" s="20">
        <v>48</v>
      </c>
      <c r="D27" s="11">
        <v>46</v>
      </c>
      <c r="F27" s="10">
        <v>306</v>
      </c>
      <c r="G27" s="20">
        <v>181</v>
      </c>
      <c r="H27" s="11">
        <v>175</v>
      </c>
      <c r="J27" s="10">
        <v>61</v>
      </c>
      <c r="K27" s="20">
        <v>66</v>
      </c>
      <c r="L27" s="11">
        <v>57</v>
      </c>
      <c r="N27" s="10">
        <f>B27+F27+J27</f>
        <v>438</v>
      </c>
      <c r="O27" s="20">
        <f>C27+G27+K27</f>
        <v>295</v>
      </c>
      <c r="P27" s="11">
        <f>D27+H27+L27</f>
        <v>278</v>
      </c>
      <c r="Q27" s="18">
        <f>N27/$N$30</f>
        <v>7.4935842600513253E-2</v>
      </c>
    </row>
    <row r="28" spans="1:17" x14ac:dyDescent="0.25">
      <c r="A28" t="s">
        <v>7</v>
      </c>
      <c r="B28" s="10">
        <v>36</v>
      </c>
      <c r="C28" s="20">
        <v>37</v>
      </c>
      <c r="D28" s="11">
        <v>32</v>
      </c>
      <c r="F28" s="10">
        <v>49</v>
      </c>
      <c r="G28" s="20">
        <v>52</v>
      </c>
      <c r="H28" s="11">
        <v>52</v>
      </c>
      <c r="J28" s="10">
        <v>14</v>
      </c>
      <c r="K28" s="20">
        <v>13</v>
      </c>
      <c r="L28" s="11">
        <v>11</v>
      </c>
      <c r="N28" s="10">
        <f>B28+F28+J28</f>
        <v>99</v>
      </c>
      <c r="O28" s="20">
        <f>C28+G28+K28</f>
        <v>102</v>
      </c>
      <c r="P28" s="11">
        <f>D28+H28+L28</f>
        <v>95</v>
      </c>
      <c r="Q28" s="18">
        <f>N28/$N$30</f>
        <v>1.6937553464499572E-2</v>
      </c>
    </row>
    <row r="29" spans="1:17" x14ac:dyDescent="0.25">
      <c r="A29" t="s">
        <v>13</v>
      </c>
      <c r="B29" s="10">
        <v>275</v>
      </c>
      <c r="C29" s="20">
        <v>292</v>
      </c>
      <c r="D29" s="11">
        <v>269</v>
      </c>
      <c r="F29" s="10">
        <v>1034</v>
      </c>
      <c r="G29" s="20">
        <v>796</v>
      </c>
      <c r="H29" s="11">
        <v>735</v>
      </c>
      <c r="J29" s="10">
        <v>253</v>
      </c>
      <c r="K29" s="20">
        <v>220</v>
      </c>
      <c r="L29" s="11">
        <v>182</v>
      </c>
      <c r="N29" s="10">
        <f>B29+F29+J29</f>
        <v>1562</v>
      </c>
      <c r="O29" s="20">
        <f>C29+G29+K29</f>
        <v>1308</v>
      </c>
      <c r="P29" s="11">
        <f>D29+H29+L29</f>
        <v>1186</v>
      </c>
      <c r="Q29" s="18">
        <f>N29/$N$30</f>
        <v>0.26723695466210434</v>
      </c>
    </row>
    <row r="30" spans="1:17" x14ac:dyDescent="0.25">
      <c r="A30" s="12" t="s">
        <v>16</v>
      </c>
      <c r="B30" s="13">
        <v>1389</v>
      </c>
      <c r="C30" s="28">
        <v>1368</v>
      </c>
      <c r="D30" s="14">
        <v>1303</v>
      </c>
      <c r="F30" s="13">
        <v>3605</v>
      </c>
      <c r="G30" s="28">
        <v>3266</v>
      </c>
      <c r="H30" s="14">
        <v>3187</v>
      </c>
      <c r="J30" s="13">
        <v>851</v>
      </c>
      <c r="K30" s="28">
        <v>781</v>
      </c>
      <c r="L30" s="14">
        <v>711</v>
      </c>
      <c r="N30" s="13">
        <f>B30+F30+J30</f>
        <v>5845</v>
      </c>
      <c r="O30" s="28">
        <f>C30+G30+K30</f>
        <v>5415</v>
      </c>
      <c r="P30" s="14">
        <f>D30+H30+L30</f>
        <v>5201</v>
      </c>
      <c r="Q30" s="19">
        <f>N30/$N$30</f>
        <v>1</v>
      </c>
    </row>
    <row r="31" spans="1:17" x14ac:dyDescent="0.25">
      <c r="A31" s="7" t="s">
        <v>27</v>
      </c>
      <c r="B31" s="10">
        <v>329</v>
      </c>
      <c r="C31" s="20">
        <v>423</v>
      </c>
      <c r="D31" s="11">
        <v>404</v>
      </c>
      <c r="F31" s="10">
        <v>279</v>
      </c>
      <c r="G31" s="20">
        <v>556</v>
      </c>
      <c r="H31" s="11">
        <v>511</v>
      </c>
      <c r="J31" s="10">
        <v>221</v>
      </c>
      <c r="K31" s="20">
        <v>163</v>
      </c>
      <c r="L31" s="11">
        <v>155</v>
      </c>
      <c r="N31" s="10">
        <f>B31+F31+J31</f>
        <v>829</v>
      </c>
      <c r="O31" s="20">
        <f>C31+G31+K31</f>
        <v>1142</v>
      </c>
      <c r="P31" s="11">
        <f>D31+H31+L31</f>
        <v>1070</v>
      </c>
      <c r="Q31" s="18">
        <f>N31/$N$9</f>
        <v>0.11676056338028169</v>
      </c>
    </row>
    <row r="32" spans="1:17" x14ac:dyDescent="0.25">
      <c r="A32" s="7" t="s">
        <v>28</v>
      </c>
      <c r="B32" s="10">
        <v>17</v>
      </c>
      <c r="C32" s="20">
        <v>16</v>
      </c>
      <c r="D32" s="11">
        <v>15</v>
      </c>
      <c r="F32" s="10">
        <v>17</v>
      </c>
      <c r="G32" s="20">
        <v>15</v>
      </c>
      <c r="H32" s="11">
        <v>14</v>
      </c>
      <c r="J32" s="10">
        <v>6</v>
      </c>
      <c r="K32" s="20">
        <v>3</v>
      </c>
      <c r="L32" s="11">
        <v>3</v>
      </c>
      <c r="N32" s="10">
        <f>B32+F32+J32</f>
        <v>40</v>
      </c>
      <c r="O32" s="20">
        <f>C32+G32+K32</f>
        <v>34</v>
      </c>
      <c r="P32" s="11">
        <f>D32+H32+L32</f>
        <v>32</v>
      </c>
      <c r="Q32" s="18">
        <f>N32/$N$9</f>
        <v>5.6338028169014088E-3</v>
      </c>
    </row>
    <row r="33" spans="1:17" ht="15.75" thickBot="1" x14ac:dyDescent="0.3">
      <c r="A33" s="7" t="s">
        <v>23</v>
      </c>
      <c r="B33" s="16">
        <v>43</v>
      </c>
      <c r="C33" s="29">
        <v>31</v>
      </c>
      <c r="D33" s="17">
        <v>28</v>
      </c>
      <c r="F33" s="16">
        <v>62</v>
      </c>
      <c r="G33" s="29">
        <v>53</v>
      </c>
      <c r="H33" s="17">
        <v>51</v>
      </c>
      <c r="J33" s="16">
        <v>23</v>
      </c>
      <c r="K33" s="29">
        <v>15</v>
      </c>
      <c r="L33" s="17">
        <v>13</v>
      </c>
      <c r="N33" s="16">
        <f>B33+F33+J33</f>
        <v>128</v>
      </c>
      <c r="O33" s="29">
        <f>C33+G33+K33</f>
        <v>99</v>
      </c>
      <c r="P33" s="17">
        <f>D33+H33+L33</f>
        <v>92</v>
      </c>
      <c r="Q33" s="18">
        <f>N33/$N$9</f>
        <v>1.8028169014084508E-2</v>
      </c>
    </row>
  </sheetData>
  <mergeCells count="4">
    <mergeCell ref="B2:D3"/>
    <mergeCell ref="F2:H3"/>
    <mergeCell ref="J2:L3"/>
    <mergeCell ref="N2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Calisan_Profili</vt:lpstr>
    </vt:vector>
  </TitlesOfParts>
  <Company>BDDK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Yasemin Türker Kaya</dc:creator>
  <cp:lastModifiedBy>Büşra Uzuner</cp:lastModifiedBy>
  <dcterms:created xsi:type="dcterms:W3CDTF">2015-10-20T10:57:29Z</dcterms:created>
  <dcterms:modified xsi:type="dcterms:W3CDTF">2026-03-25T06:47:11Z</dcterms:modified>
</cp:coreProperties>
</file>