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TA\FINANSAL KIRALAMA\Emre Ortak\FTS\Sektör Göstergeleri\"/>
    </mc:Choice>
  </mc:AlternateContent>
  <bookViews>
    <workbookView xWindow="0" yWindow="0" windowWidth="28800" windowHeight="12315"/>
  </bookViews>
  <sheets>
    <sheet name="Penetrasyon FKB" sheetId="2" r:id="rId1"/>
  </sheets>
  <externalReferences>
    <externalReference r:id="rId2"/>
    <externalReference r:id="rId3"/>
  </externalReferences>
  <definedNames>
    <definedName name="dönem" localSheetId="0">#REF!</definedName>
    <definedName name="dönem">#REF!</definedName>
    <definedName name="eur" localSheetId="0">[1]Özet!#REF!</definedName>
    <definedName name="eur">[1]Özet!#REF!</definedName>
    <definedName name="usd">'[2]İCMAL dönem'!$H$138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B8" i="2"/>
  <c r="B9" i="2"/>
  <c r="B10" i="2"/>
  <c r="B12" i="2"/>
  <c r="BM16" i="2"/>
  <c r="BM17" i="2"/>
  <c r="BM18" i="2"/>
  <c r="BM19" i="2"/>
  <c r="BM20" i="2"/>
  <c r="BM21" i="2"/>
  <c r="BM9" i="2" l="1"/>
  <c r="B5" i="2"/>
  <c r="B4" i="2"/>
  <c r="B3" i="2"/>
  <c r="B2" i="2"/>
  <c r="BM4" i="2"/>
  <c r="C7" i="2" l="1"/>
  <c r="C8" i="2"/>
  <c r="C10" i="2"/>
  <c r="C12" i="2"/>
  <c r="AI16" i="2"/>
  <c r="AI17" i="2"/>
  <c r="AI20" i="2"/>
  <c r="AI21" i="2"/>
  <c r="AI9" i="2"/>
  <c r="AI19" i="2" l="1"/>
  <c r="C2" i="2" l="1"/>
  <c r="C3" i="2"/>
  <c r="C5" i="2"/>
  <c r="AI4" i="2"/>
  <c r="AI18" i="2" s="1"/>
  <c r="D12" i="2" l="1"/>
  <c r="D10" i="2"/>
  <c r="D8" i="2"/>
  <c r="D7" i="2"/>
  <c r="D5" i="2"/>
  <c r="D3" i="2"/>
  <c r="D2" i="2"/>
  <c r="AJ16" i="2"/>
  <c r="AJ17" i="2"/>
  <c r="AJ20" i="2"/>
  <c r="AJ21" i="2"/>
  <c r="AJ9" i="2" l="1"/>
  <c r="AJ4" i="2"/>
  <c r="AJ18" i="2" l="1"/>
  <c r="AJ19" i="2"/>
  <c r="E7" i="2"/>
  <c r="E8" i="2"/>
  <c r="E10" i="2"/>
  <c r="E12" i="2"/>
  <c r="E3" i="2"/>
  <c r="E5" i="2"/>
  <c r="E2" i="2"/>
  <c r="AK16" i="2"/>
  <c r="AK17" i="2"/>
  <c r="AK20" i="2"/>
  <c r="AK21" i="2"/>
  <c r="AK9" i="2"/>
  <c r="AK19" i="2" s="1"/>
  <c r="AK4" i="2"/>
  <c r="AK18" i="2" l="1"/>
  <c r="BN4" i="2"/>
  <c r="F2" i="2"/>
  <c r="F3" i="2"/>
  <c r="F5" i="2"/>
  <c r="F8" i="2"/>
  <c r="F10" i="2"/>
  <c r="F12" i="2"/>
  <c r="F7" i="2"/>
  <c r="BN16" i="2"/>
  <c r="BN17" i="2"/>
  <c r="BN20" i="2"/>
  <c r="BN21" i="2"/>
  <c r="BN9" i="2"/>
  <c r="BN19" i="2" s="1"/>
  <c r="BN18" i="2" l="1"/>
  <c r="G2" i="2"/>
  <c r="G3" i="2"/>
  <c r="G5" i="2"/>
  <c r="G7" i="2"/>
  <c r="G8" i="2"/>
  <c r="G10" i="2"/>
  <c r="G12" i="2"/>
  <c r="AL16" i="2"/>
  <c r="AL17" i="2"/>
  <c r="AL20" i="2"/>
  <c r="AL21" i="2"/>
  <c r="AL9" i="2" l="1"/>
  <c r="C9" i="2" s="1"/>
  <c r="AL19" i="2" l="1"/>
  <c r="AL4" i="2"/>
  <c r="AL18" i="2" l="1"/>
  <c r="C4" i="2"/>
  <c r="AM20" i="2"/>
  <c r="H2" i="2" l="1"/>
  <c r="H3" i="2"/>
  <c r="H5" i="2"/>
  <c r="H7" i="2"/>
  <c r="H8" i="2"/>
  <c r="H10" i="2"/>
  <c r="H12" i="2"/>
  <c r="AM9" i="2"/>
  <c r="D9" i="2" s="1"/>
  <c r="AM16" i="2"/>
  <c r="AM17" i="2"/>
  <c r="AM21" i="2"/>
  <c r="BO4" i="2"/>
  <c r="F4" i="2" s="1"/>
  <c r="AM4" i="2"/>
  <c r="D4" i="2" s="1"/>
  <c r="AN4" i="2"/>
  <c r="E4" i="2" s="1"/>
  <c r="AO4" i="2"/>
  <c r="G4" i="2" s="1"/>
  <c r="AP4" i="2"/>
  <c r="AQ4" i="2"/>
  <c r="AM18" i="2" l="1"/>
  <c r="H4" i="2"/>
  <c r="AM19" i="2"/>
  <c r="I7" i="2"/>
  <c r="I8" i="2"/>
  <c r="I10" i="2"/>
  <c r="I12" i="2"/>
  <c r="AN16" i="2"/>
  <c r="AN17" i="2"/>
  <c r="AN20" i="2"/>
  <c r="AN21" i="2"/>
  <c r="AN9" i="2"/>
  <c r="AN19" i="2" l="1"/>
  <c r="E9" i="2"/>
  <c r="I3" i="2"/>
  <c r="I5" i="2"/>
  <c r="I2" i="2"/>
  <c r="AN18" i="2"/>
  <c r="J12" i="2" l="1"/>
  <c r="J10" i="2"/>
  <c r="J8" i="2"/>
  <c r="J7" i="2"/>
  <c r="BO16" i="2"/>
  <c r="BO17" i="2"/>
  <c r="BO20" i="2"/>
  <c r="BO21" i="2"/>
  <c r="BO9" i="2"/>
  <c r="F9" i="2" s="1"/>
  <c r="J3" i="2"/>
  <c r="J5" i="2"/>
  <c r="J2" i="2"/>
  <c r="BO19" i="2" l="1"/>
  <c r="BO18" i="2"/>
  <c r="AO16" i="2"/>
  <c r="AO17" i="2"/>
  <c r="AO20" i="2"/>
  <c r="AO21" i="2"/>
  <c r="K2" i="2"/>
  <c r="K3" i="2"/>
  <c r="K5" i="2"/>
  <c r="K7" i="2"/>
  <c r="K8" i="2"/>
  <c r="K10" i="2"/>
  <c r="K12" i="2"/>
  <c r="AO9" i="2" l="1"/>
  <c r="G9" i="2" s="1"/>
  <c r="AO19" i="2" l="1"/>
  <c r="AO18" i="2"/>
  <c r="N7" i="2"/>
  <c r="N8" i="2"/>
  <c r="N10" i="2"/>
  <c r="N12" i="2"/>
  <c r="N3" i="2"/>
  <c r="N5" i="2"/>
  <c r="N2" i="2"/>
  <c r="L2" i="2" l="1"/>
  <c r="L3" i="2"/>
  <c r="L5" i="2"/>
  <c r="L7" i="2"/>
  <c r="L8" i="2"/>
  <c r="L10" i="2"/>
  <c r="L12" i="2"/>
  <c r="P2" i="2"/>
  <c r="AP16" i="2"/>
  <c r="AP17" i="2"/>
  <c r="AP20" i="2"/>
  <c r="AP21" i="2"/>
  <c r="AP9" i="2" l="1"/>
  <c r="H9" i="2" s="1"/>
  <c r="AP19" i="2" l="1"/>
  <c r="AP18" i="2" l="1"/>
  <c r="M2" i="2"/>
  <c r="M3" i="2"/>
  <c r="M5" i="2"/>
  <c r="AQ16" i="2"/>
  <c r="AQ17" i="2"/>
  <c r="AQ20" i="2"/>
  <c r="AQ21" i="2"/>
  <c r="AQ9" i="2"/>
  <c r="AQ19" i="2" l="1"/>
  <c r="I9" i="2"/>
  <c r="BP16" i="2"/>
  <c r="BP17" i="2"/>
  <c r="BP20" i="2"/>
  <c r="BP21" i="2"/>
  <c r="BP9" i="2" l="1"/>
  <c r="J9" i="2" s="1"/>
  <c r="BP19" i="2" l="1"/>
  <c r="M7" i="2"/>
  <c r="M8" i="2"/>
  <c r="M10" i="2"/>
  <c r="M12" i="2"/>
  <c r="BP4" i="2"/>
  <c r="J4" i="2" s="1"/>
  <c r="AQ18" i="2" l="1"/>
  <c r="I4" i="2"/>
  <c r="BP18" i="2"/>
  <c r="O12" i="2"/>
  <c r="O10" i="2"/>
  <c r="O8" i="2"/>
  <c r="O7" i="2"/>
  <c r="O5" i="2"/>
  <c r="O3" i="2"/>
  <c r="O2" i="2"/>
  <c r="AR16" i="2"/>
  <c r="AR17" i="2"/>
  <c r="AR20" i="2"/>
  <c r="AR21" i="2"/>
  <c r="AR9" i="2" l="1"/>
  <c r="K9" i="2" s="1"/>
  <c r="AR19" i="2" l="1"/>
  <c r="AR4" i="2"/>
  <c r="K4" i="2" s="1"/>
  <c r="AR18" i="2" l="1"/>
  <c r="AS16" i="2"/>
  <c r="AS17" i="2"/>
  <c r="AS20" i="2"/>
  <c r="AS21" i="2"/>
  <c r="AS9" i="2"/>
  <c r="L9" i="2" s="1"/>
  <c r="P7" i="2"/>
  <c r="P8" i="2"/>
  <c r="P10" i="2"/>
  <c r="P12" i="2"/>
  <c r="P3" i="2"/>
  <c r="P5" i="2"/>
  <c r="AS4" i="2"/>
  <c r="L4" i="2" s="1"/>
  <c r="AS18" i="2" l="1"/>
  <c r="AS19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T4" i="2"/>
  <c r="M4" i="2" s="1"/>
  <c r="AU4" i="2"/>
  <c r="O4" i="2" s="1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Q4" i="2"/>
  <c r="N4" i="2" s="1"/>
  <c r="BR4" i="2"/>
  <c r="BS4" i="2"/>
  <c r="BT4" i="2"/>
  <c r="BU4" i="2"/>
  <c r="BV4" i="2"/>
  <c r="BW4" i="2"/>
  <c r="BX4" i="2"/>
  <c r="BY4" i="2"/>
  <c r="BZ4" i="2"/>
  <c r="CA4" i="2"/>
  <c r="CB4" i="2"/>
  <c r="CC4" i="2"/>
  <c r="CC18" i="2" s="1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T9" i="2"/>
  <c r="M9" i="2" s="1"/>
  <c r="AU9" i="2"/>
  <c r="AV9" i="2"/>
  <c r="P9" i="2" s="1"/>
  <c r="AW9" i="2"/>
  <c r="AW19" i="2" s="1"/>
  <c r="AX9" i="2"/>
  <c r="AX19" i="2" s="1"/>
  <c r="AY9" i="2"/>
  <c r="AY19" i="2" s="1"/>
  <c r="AZ9" i="2"/>
  <c r="AZ19" i="2" s="1"/>
  <c r="BA9" i="2"/>
  <c r="BB9" i="2"/>
  <c r="BB19" i="2" s="1"/>
  <c r="BC9" i="2"/>
  <c r="BD9" i="2"/>
  <c r="BD19" i="2" s="1"/>
  <c r="BE9" i="2"/>
  <c r="BE19" i="2" s="1"/>
  <c r="BF9" i="2"/>
  <c r="BG9" i="2"/>
  <c r="BG19" i="2" s="1"/>
  <c r="BH9" i="2"/>
  <c r="BH19" i="2" s="1"/>
  <c r="BI9" i="2"/>
  <c r="BJ9" i="2"/>
  <c r="BJ19" i="2" s="1"/>
  <c r="BK9" i="2"/>
  <c r="BK19" i="2" s="1"/>
  <c r="BL9" i="2"/>
  <c r="BL19" i="2" s="1"/>
  <c r="BQ9" i="2"/>
  <c r="N9" i="2" s="1"/>
  <c r="BR9" i="2"/>
  <c r="BR19" i="2" s="1"/>
  <c r="BS9" i="2"/>
  <c r="BT9" i="2"/>
  <c r="BT19" i="2" s="1"/>
  <c r="BU9" i="2"/>
  <c r="BV9" i="2"/>
  <c r="BV19" i="2" s="1"/>
  <c r="BW9" i="2"/>
  <c r="BW19" i="2" s="1"/>
  <c r="BX9" i="2"/>
  <c r="BY9" i="2"/>
  <c r="BZ9" i="2"/>
  <c r="BZ19" i="2" s="1"/>
  <c r="CA9" i="2"/>
  <c r="CA19" i="2" s="1"/>
  <c r="CB9" i="2"/>
  <c r="CB19" i="2" s="1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8" i="2"/>
  <c r="CE18" i="2"/>
  <c r="CF18" i="2"/>
  <c r="CG18" i="2"/>
  <c r="CH18" i="2"/>
  <c r="CI18" i="2"/>
  <c r="CJ18" i="2"/>
  <c r="CK18" i="2"/>
  <c r="CL18" i="2"/>
  <c r="CM18" i="2"/>
  <c r="CN18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AD4" i="2" l="1"/>
  <c r="BQ19" i="2"/>
  <c r="BX18" i="2"/>
  <c r="BL18" i="2"/>
  <c r="AU19" i="2"/>
  <c r="O9" i="2"/>
  <c r="AV19" i="2"/>
  <c r="BH18" i="2"/>
  <c r="BX19" i="2"/>
  <c r="Z9" i="2"/>
  <c r="AV18" i="2"/>
  <c r="BD18" i="2"/>
  <c r="BI18" i="2"/>
  <c r="AF4" i="2"/>
  <c r="BU18" i="2"/>
  <c r="Z4" i="2"/>
  <c r="BT18" i="2"/>
  <c r="AG4" i="2"/>
  <c r="BA18" i="2"/>
  <c r="W4" i="2"/>
  <c r="P4" i="2"/>
  <c r="BY18" i="2"/>
  <c r="CB18" i="2"/>
  <c r="AA4" i="2"/>
  <c r="U9" i="2"/>
  <c r="AB4" i="2"/>
  <c r="AZ18" i="2"/>
  <c r="BE18" i="2"/>
  <c r="BY19" i="2"/>
  <c r="AE4" i="2"/>
  <c r="Q4" i="2"/>
  <c r="V4" i="2"/>
  <c r="BQ18" i="2"/>
  <c r="T4" i="2"/>
  <c r="AF9" i="2"/>
  <c r="Y9" i="2"/>
  <c r="AB9" i="2"/>
  <c r="R4" i="2"/>
  <c r="U4" i="2"/>
  <c r="BU19" i="2"/>
  <c r="BI19" i="2"/>
  <c r="BA19" i="2"/>
  <c r="AC9" i="2"/>
  <c r="AA9" i="2"/>
  <c r="Y4" i="2"/>
  <c r="AG9" i="2"/>
  <c r="Q9" i="2"/>
  <c r="AC4" i="2"/>
  <c r="S4" i="2"/>
  <c r="X9" i="2"/>
  <c r="T9" i="2"/>
  <c r="X4" i="2"/>
  <c r="CA18" i="2"/>
  <c r="BW18" i="2"/>
  <c r="BS18" i="2"/>
  <c r="BK18" i="2"/>
  <c r="BG18" i="2"/>
  <c r="BC18" i="2"/>
  <c r="AY18" i="2"/>
  <c r="AU18" i="2"/>
  <c r="AE9" i="2"/>
  <c r="W9" i="2"/>
  <c r="S9" i="2"/>
  <c r="BS19" i="2"/>
  <c r="BC19" i="2"/>
  <c r="BZ18" i="2"/>
  <c r="BV18" i="2"/>
  <c r="BR18" i="2"/>
  <c r="BJ18" i="2"/>
  <c r="BF18" i="2"/>
  <c r="BB18" i="2"/>
  <c r="AX18" i="2"/>
  <c r="AT18" i="2"/>
  <c r="AH9" i="2"/>
  <c r="AD9" i="2"/>
  <c r="V9" i="2"/>
  <c r="R9" i="2"/>
  <c r="AH4" i="2"/>
  <c r="BF19" i="2"/>
  <c r="AT19" i="2"/>
  <c r="AW18" i="2"/>
</calcChain>
</file>

<file path=xl/sharedStrings.xml><?xml version="1.0" encoding="utf-8"?>
<sst xmlns="http://schemas.openxmlformats.org/spreadsheetml/2006/main" count="83" uniqueCount="83">
  <si>
    <t>(1.000 TL)</t>
  </si>
  <si>
    <t>Değişim Mart 21</t>
  </si>
  <si>
    <t>Değişim Aralık 20</t>
  </si>
  <si>
    <t>Değişim Eylül 20</t>
  </si>
  <si>
    <t>Değişim Haz 20</t>
  </si>
  <si>
    <t>Değişim Mart 20</t>
  </si>
  <si>
    <t>Değişim Aralık 19</t>
  </si>
  <si>
    <t>Değişim 
Eylül 19</t>
  </si>
  <si>
    <t>Değişim 
Haz 19</t>
  </si>
  <si>
    <t>Değişim Mart 19</t>
  </si>
  <si>
    <t>Değişim Aralık 18</t>
  </si>
  <si>
    <t>Değişim 
Eylül 18</t>
  </si>
  <si>
    <t>Değişim 
Haz 18</t>
  </si>
  <si>
    <t>Değişim Mart 18</t>
  </si>
  <si>
    <t>Değişim Aralık 17</t>
  </si>
  <si>
    <t>2021 Mart</t>
  </si>
  <si>
    <t>2020 Eylül</t>
  </si>
  <si>
    <t>2020 Haz</t>
  </si>
  <si>
    <t>2020 Mart</t>
  </si>
  <si>
    <t>2019 Eylül</t>
  </si>
  <si>
    <t>2019 Haz</t>
  </si>
  <si>
    <t>2019 Mart</t>
  </si>
  <si>
    <t>2018 Eylül</t>
  </si>
  <si>
    <t>2018 Haz</t>
  </si>
  <si>
    <t>2018 Mart</t>
  </si>
  <si>
    <t>2017 Eylül</t>
  </si>
  <si>
    <t>2017 Haz</t>
  </si>
  <si>
    <t>2017 Mart</t>
  </si>
  <si>
    <t>2016 Eylül</t>
  </si>
  <si>
    <t>2016 Haz</t>
  </si>
  <si>
    <t>2016 Mart</t>
  </si>
  <si>
    <t>2014</t>
  </si>
  <si>
    <t>Makina- Teçhizat Yatırımları</t>
  </si>
  <si>
    <t xml:space="preserve"> Bina Yatırımları</t>
  </si>
  <si>
    <t>Toplam Sabit Yatırım</t>
  </si>
  <si>
    <t>GSYİH</t>
  </si>
  <si>
    <t>Leasing Makina-Teçhizat İşlem Hacmi</t>
  </si>
  <si>
    <t>Leasing Taşınmaz İşlem Hacmi</t>
  </si>
  <si>
    <t>Leasing Toplam İşlem Hacmi</t>
  </si>
  <si>
    <t>Leasing Sektörü Aktif Büyüklüğü</t>
  </si>
  <si>
    <t>Fider Üyeleri Aktif Büyüklüğü</t>
  </si>
  <si>
    <t>Leasing Sektörü Net Kira Alacakları</t>
  </si>
  <si>
    <t>PENETRASYON ORANLARI</t>
  </si>
  <si>
    <t xml:space="preserve">Leasing İşlem Hacmi (Bina Hariç)/ Toplam  Sabit Yatırım (Bina Hariç) </t>
  </si>
  <si>
    <t xml:space="preserve">Leasing İşlem Hacmi (Bina Yatırımları)/ Toplam Sabit Yatırım (Bina Yatırımları) </t>
  </si>
  <si>
    <t>Leasing İşlem Hacmi / Toplam Sabit Yatırım  Harcamaları</t>
  </si>
  <si>
    <t>Leasing İşlem Hacmi/GSYİH</t>
  </si>
  <si>
    <t>Aktif Toplamı/GSYİH</t>
  </si>
  <si>
    <t>Toplam Makina Yatırımları /GSYİH</t>
  </si>
  <si>
    <t>2021 Haz</t>
  </si>
  <si>
    <t>Değişim Haz 21</t>
  </si>
  <si>
    <t>2021 Eylül</t>
  </si>
  <si>
    <t>Değişim Eylül 21</t>
  </si>
  <si>
    <t>2022 Mart</t>
  </si>
  <si>
    <t>Değişim Aralık 21</t>
  </si>
  <si>
    <t>Değişim Mart 22</t>
  </si>
  <si>
    <t>Değişim Haz 22</t>
  </si>
  <si>
    <t>2022 Haz</t>
  </si>
  <si>
    <t>2022 Eylül</t>
  </si>
  <si>
    <t>Değişim 
Eylül 22</t>
  </si>
  <si>
    <t>2023 Mart</t>
  </si>
  <si>
    <t>Değişim Mart 23</t>
  </si>
  <si>
    <t>2023 Haz</t>
  </si>
  <si>
    <t>Değişim Aralık 22</t>
  </si>
  <si>
    <t>Değişim Haz 23</t>
  </si>
  <si>
    <t>2023 Eylül</t>
  </si>
  <si>
    <t>Değişim 
Eylül 23</t>
  </si>
  <si>
    <t>Değişim Aralık 23</t>
  </si>
  <si>
    <t>Değişim Mart 24</t>
  </si>
  <si>
    <t>2024 Mart</t>
  </si>
  <si>
    <t>2024 Haz</t>
  </si>
  <si>
    <t>Değişim Haz 24</t>
  </si>
  <si>
    <t>2024 Eylül</t>
  </si>
  <si>
    <t>Değişim 
Eylül 24</t>
  </si>
  <si>
    <t>Değişim Aralık 24</t>
  </si>
  <si>
    <t>2025 Mart</t>
  </si>
  <si>
    <t>Değişim Mart 25</t>
  </si>
  <si>
    <t>2025 Haz</t>
  </si>
  <si>
    <t>Değişim Haz 25</t>
  </si>
  <si>
    <t>2025 Eylül</t>
  </si>
  <si>
    <t>Değişim 
Eylül 25</t>
  </si>
  <si>
    <t>Fider Üyelerinin Net Kira Alacakları</t>
  </si>
  <si>
    <t>Değişim Aralık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</si>
</sst>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\ &quot;YTL&quot;;[Red]\-#,##0\ &quot;YTL&quot;"/>
    <numFmt numFmtId="165" formatCode="_-* #,##0.00\ _₺_-;\-* #,##0.00\ _₺_-;_-* &quot;-&quot;??\ _₺_-;_-@_-"/>
    <numFmt numFmtId="166" formatCode="_-* #,##0\ _₺_-;\-* #,##0\ _₺_-;_-* &quot;-&quot;??\ _₺_-;_-@_-"/>
    <numFmt numFmtId="167" formatCode="_-* #,##0\ _Y_T_L_-;\-* #,##0\ _Y_T_L_-;_-* &quot;-&quot;??\ _Y_T_L_-;_-@_-"/>
    <numFmt numFmtId="168" formatCode="0.0%"/>
  </numFmts>
  <fonts count="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4">
    <xf numFmtId="0" fontId="0" fillId="0" borderId="0" xfId="0"/>
    <xf numFmtId="164" fontId="2" fillId="2" borderId="0" xfId="3" quotePrefix="1" applyNumberFormat="1" applyFill="1" applyAlignment="1">
      <alignment horizontal="center" wrapText="1"/>
    </xf>
    <xf numFmtId="12" fontId="2" fillId="2" borderId="0" xfId="3" quotePrefix="1" applyNumberFormat="1" applyFill="1" applyAlignment="1">
      <alignment horizontal="center" wrapText="1"/>
    </xf>
    <xf numFmtId="12" fontId="2" fillId="2" borderId="0" xfId="3" applyNumberFormat="1" applyFill="1" applyAlignment="1">
      <alignment horizontal="center" wrapText="1"/>
    </xf>
    <xf numFmtId="0" fontId="2" fillId="2" borderId="0" xfId="3" applyFill="1" applyAlignment="1">
      <alignment horizontal="center"/>
    </xf>
    <xf numFmtId="0" fontId="2" fillId="0" borderId="0" xfId="3" applyFill="1"/>
    <xf numFmtId="0" fontId="2" fillId="0" borderId="0" xfId="3" applyFill="1" applyAlignment="1">
      <alignment horizontal="center" wrapText="1"/>
    </xf>
    <xf numFmtId="10" fontId="1" fillId="0" borderId="0" xfId="4" applyNumberFormat="1" applyFont="1" applyFill="1" applyAlignment="1">
      <alignment horizontal="center" wrapText="1"/>
    </xf>
    <xf numFmtId="166" fontId="1" fillId="0" borderId="0" xfId="1" applyNumberFormat="1" applyFont="1" applyFill="1" applyAlignment="1">
      <alignment horizontal="center" wrapText="1"/>
    </xf>
    <xf numFmtId="167" fontId="1" fillId="0" borderId="0" xfId="5" applyNumberFormat="1" applyFont="1" applyFill="1" applyAlignment="1">
      <alignment horizontal="center" wrapText="1"/>
    </xf>
    <xf numFmtId="167" fontId="1" fillId="0" borderId="0" xfId="5" applyNumberFormat="1" applyFont="1" applyFill="1"/>
    <xf numFmtId="0" fontId="2" fillId="0" borderId="0" xfId="3" applyFill="1" applyAlignment="1">
      <alignment horizontal="center"/>
    </xf>
    <xf numFmtId="167" fontId="1" fillId="0" borderId="0" xfId="4" applyNumberFormat="1" applyFont="1" applyFill="1" applyAlignment="1">
      <alignment horizontal="center" wrapText="1"/>
    </xf>
    <xf numFmtId="9" fontId="1" fillId="0" borderId="0" xfId="2" applyFont="1" applyFill="1" applyAlignment="1">
      <alignment horizontal="center" wrapText="1"/>
    </xf>
    <xf numFmtId="168" fontId="1" fillId="0" borderId="0" xfId="4" applyNumberFormat="1" applyFont="1" applyFill="1" applyAlignment="1">
      <alignment horizontal="center" wrapText="1"/>
    </xf>
    <xf numFmtId="9" fontId="1" fillId="0" borderId="0" xfId="4" applyFont="1" applyFill="1"/>
    <xf numFmtId="166" fontId="0" fillId="0" borderId="0" xfId="5" applyNumberFormat="1" applyFont="1" applyFill="1" applyBorder="1"/>
    <xf numFmtId="0" fontId="2" fillId="3" borderId="0" xfId="3" applyFill="1" applyAlignment="1">
      <alignment horizontal="center" wrapText="1"/>
    </xf>
    <xf numFmtId="167" fontId="1" fillId="3" borderId="0" xfId="5" applyNumberFormat="1" applyFont="1" applyFill="1" applyAlignment="1">
      <alignment horizontal="center" wrapText="1"/>
    </xf>
    <xf numFmtId="0" fontId="2" fillId="3" borderId="0" xfId="3" applyFill="1"/>
    <xf numFmtId="167" fontId="1" fillId="3" borderId="0" xfId="5" applyNumberFormat="1" applyFont="1" applyFill="1"/>
    <xf numFmtId="10" fontId="1" fillId="3" borderId="0" xfId="4" applyNumberFormat="1" applyFont="1" applyFill="1"/>
    <xf numFmtId="10" fontId="1" fillId="0" borderId="0" xfId="4" applyNumberFormat="1" applyFont="1" applyFill="1" applyAlignment="1">
      <alignment horizontal="right" wrapText="1"/>
    </xf>
    <xf numFmtId="167" fontId="2" fillId="0" borderId="0" xfId="3" applyNumberFormat="1" applyFill="1" applyAlignment="1">
      <alignment horizontal="center" wrapText="1"/>
    </xf>
  </cellXfs>
  <cellStyles count="6">
    <cellStyle name="Normal" xfId="0" builtinId="0"/>
    <cellStyle name="Normal 4" xfId="3"/>
    <cellStyle name="Virgül" xfId="1" builtinId="3"/>
    <cellStyle name="Virgül 2" xfId="5"/>
    <cellStyle name="Yüzde" xfId="2" builtinId="5"/>
    <cellStyle name="Yüzd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re.Kirsan.FKB\AppData\Local\Microsoft\Windows\INetCache\Content.Outlook\DFE8VYRS\1-Varl&#305;kKodlar&#305;naGore_2016IV_Kumule_rap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re.Kirsan\Desktop\&#304;nternet%20Sitesi\MAL%20GRUPLARI\F&#304;NANSAL%20K&#304;RALAMA%20SEKT&#214;R&#220;%20VARLIK%20KODLARINA%20G&#214;RE%20&#304;STAT&#304;ST&#304;K%20&#199;ALI&#350;MASI%202014%20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zet"/>
      <sheetName val="2016_2015 Karşılaştırma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III.DÖNEM ŞİRKETLER"/>
      <sheetName val="MAL GRUPLARINA GÖRE SIR."/>
      <sheetName val="İCMAL dönem"/>
      <sheetName val="İCMAL kümülatif"/>
      <sheetName val="USD BAZ.YAT. TUT.GÖRE SIR."/>
      <sheetName val="USD BAZ YAT TUT GÖRE YILLIK"/>
      <sheetName val="VARLIK KOD. GÖRE 2013-2014 KARŞ"/>
      <sheetName val="VARLIK KOD. GÖRE YILLIK KARŞ."/>
    </sheetNames>
    <sheetDataSet>
      <sheetData sheetId="0"/>
      <sheetData sheetId="1"/>
      <sheetData sheetId="2"/>
      <sheetData sheetId="3">
        <row r="138">
          <cell r="H138">
            <v>2.3189000000000002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X143"/>
  <sheetViews>
    <sheetView tabSelected="1" workbookViewId="0">
      <pane xSplit="1" ySplit="1" topLeftCell="B2" activePane="bottomRight" state="frozen"/>
      <selection sqref="A1:I2"/>
      <selection pane="topRight" sqref="A1:I2"/>
      <selection pane="bottomLeft" sqref="A1:I2"/>
      <selection pane="bottomRight"/>
    </sheetView>
  </sheetViews>
  <sheetFormatPr defaultColWidth="8.85546875" defaultRowHeight="15" x14ac:dyDescent="0.25"/>
  <cols>
    <col min="1" max="1" width="33.85546875" style="6" customWidth="1"/>
    <col min="2" max="2" width="8.42578125" style="6" bestFit="1" customWidth="1"/>
    <col min="3" max="3" width="8.140625" style="6" bestFit="1" customWidth="1"/>
    <col min="4" max="4" width="8.42578125" style="6" customWidth="1"/>
    <col min="5" max="5" width="8.140625" style="6" bestFit="1" customWidth="1"/>
    <col min="6" max="6" width="8.42578125" style="6" customWidth="1"/>
    <col min="7" max="7" width="7.85546875" style="6" customWidth="1"/>
    <col min="8" max="8" width="8.28515625" style="6" customWidth="1"/>
    <col min="9" max="9" width="8.140625" style="6" customWidth="1"/>
    <col min="10" max="11" width="8.140625" style="6" hidden="1" customWidth="1"/>
    <col min="12" max="13" width="8" style="6" hidden="1" customWidth="1"/>
    <col min="14" max="14" width="8.42578125" style="6" hidden="1" customWidth="1"/>
    <col min="15" max="15" width="8.140625" style="6" hidden="1" customWidth="1"/>
    <col min="16" max="16" width="8.42578125" style="6" hidden="1" customWidth="1"/>
    <col min="17" max="17" width="8.140625" style="6" hidden="1" customWidth="1"/>
    <col min="18" max="18" width="8.42578125" style="6" hidden="1" customWidth="1"/>
    <col min="19" max="19" width="8.85546875" style="6" hidden="1" customWidth="1"/>
    <col min="20" max="21" width="8.140625" style="6" hidden="1" customWidth="1"/>
    <col min="22" max="22" width="8.42578125" style="6" hidden="1" customWidth="1"/>
    <col min="23" max="23" width="11" style="6" hidden="1" customWidth="1"/>
    <col min="24" max="24" width="10.28515625" style="6" hidden="1" customWidth="1"/>
    <col min="25" max="25" width="9.140625" style="6" hidden="1" customWidth="1"/>
    <col min="26" max="26" width="8.7109375" style="6" hidden="1" customWidth="1"/>
    <col min="27" max="27" width="8.140625" style="6" hidden="1" customWidth="1"/>
    <col min="28" max="28" width="8.85546875" style="6" hidden="1" customWidth="1"/>
    <col min="29" max="29" width="8.140625" style="6" hidden="1" customWidth="1"/>
    <col min="30" max="30" width="8.85546875" style="6" hidden="1" customWidth="1"/>
    <col min="31" max="31" width="8.140625" style="6" hidden="1" customWidth="1"/>
    <col min="32" max="32" width="11" style="6" hidden="1" customWidth="1"/>
    <col min="33" max="33" width="10.85546875" style="6" hidden="1" customWidth="1"/>
    <col min="34" max="34" width="9.28515625" style="6" hidden="1" customWidth="1"/>
    <col min="35" max="35" width="16.42578125" style="6" bestFit="1" customWidth="1"/>
    <col min="36" max="36" width="15.42578125" style="6" bestFit="1" customWidth="1"/>
    <col min="37" max="37" width="15.5703125" style="6" bestFit="1" customWidth="1"/>
    <col min="38" max="38" width="15.5703125" style="6" customWidth="1"/>
    <col min="39" max="40" width="15.42578125" style="6" hidden="1" customWidth="1"/>
    <col min="41" max="41" width="15.5703125" style="6" hidden="1" customWidth="1"/>
    <col min="42" max="43" width="15.42578125" style="6" hidden="1" customWidth="1"/>
    <col min="44" max="44" width="15.5703125" style="6" hidden="1" customWidth="1"/>
    <col min="45" max="45" width="15.42578125" style="6" hidden="1" customWidth="1"/>
    <col min="46" max="46" width="14.5703125" style="6" hidden="1" customWidth="1"/>
    <col min="47" max="47" width="17.42578125" style="6" hidden="1" customWidth="1"/>
    <col min="48" max="53" width="14.5703125" style="6" hidden="1" customWidth="1"/>
    <col min="54" max="57" width="15.42578125" style="6" hidden="1" customWidth="1"/>
    <col min="58" max="58" width="13.85546875" style="6" hidden="1" customWidth="1"/>
    <col min="59" max="60" width="14.5703125" style="6" hidden="1" customWidth="1"/>
    <col min="61" max="61" width="16.28515625" style="6" hidden="1" customWidth="1"/>
    <col min="62" max="63" width="14.5703125" style="6" hidden="1" customWidth="1"/>
    <col min="64" max="64" width="16.28515625" style="6" hidden="1" customWidth="1"/>
    <col min="65" max="71" width="16.28515625" style="6" customWidth="1"/>
    <col min="72" max="72" width="15.42578125" style="6" bestFit="1" customWidth="1"/>
    <col min="73" max="73" width="16.28515625" style="6" customWidth="1"/>
    <col min="74" max="81" width="15.42578125" style="6" bestFit="1" customWidth="1"/>
    <col min="82" max="86" width="16" style="5" bestFit="1" customWidth="1"/>
    <col min="87" max="92" width="15" style="5" bestFit="1" customWidth="1"/>
    <col min="93" max="326" width="8.85546875" style="5"/>
    <col min="327" max="327" width="33.85546875" style="5" customWidth="1"/>
    <col min="328" max="328" width="9.28515625" style="5" bestFit="1" customWidth="1"/>
    <col min="329" max="348" width="23.7109375" style="5" customWidth="1"/>
    <col min="349" max="582" width="8.85546875" style="5"/>
    <col min="583" max="583" width="33.85546875" style="5" customWidth="1"/>
    <col min="584" max="584" width="9.28515625" style="5" bestFit="1" customWidth="1"/>
    <col min="585" max="604" width="23.7109375" style="5" customWidth="1"/>
    <col min="605" max="838" width="8.85546875" style="5"/>
    <col min="839" max="839" width="33.85546875" style="5" customWidth="1"/>
    <col min="840" max="840" width="9.28515625" style="5" bestFit="1" customWidth="1"/>
    <col min="841" max="860" width="23.7109375" style="5" customWidth="1"/>
    <col min="861" max="1094" width="8.85546875" style="5"/>
    <col min="1095" max="1095" width="33.85546875" style="5" customWidth="1"/>
    <col min="1096" max="1096" width="9.28515625" style="5" bestFit="1" customWidth="1"/>
    <col min="1097" max="1116" width="23.7109375" style="5" customWidth="1"/>
    <col min="1117" max="1350" width="8.85546875" style="5"/>
    <col min="1351" max="1351" width="33.85546875" style="5" customWidth="1"/>
    <col min="1352" max="1352" width="9.28515625" style="5" bestFit="1" customWidth="1"/>
    <col min="1353" max="1372" width="23.7109375" style="5" customWidth="1"/>
    <col min="1373" max="1606" width="8.85546875" style="5"/>
    <col min="1607" max="1607" width="33.85546875" style="5" customWidth="1"/>
    <col min="1608" max="1608" width="9.28515625" style="5" bestFit="1" customWidth="1"/>
    <col min="1609" max="1628" width="23.7109375" style="5" customWidth="1"/>
    <col min="1629" max="1862" width="8.85546875" style="5"/>
    <col min="1863" max="1863" width="33.85546875" style="5" customWidth="1"/>
    <col min="1864" max="1864" width="9.28515625" style="5" bestFit="1" customWidth="1"/>
    <col min="1865" max="1884" width="23.7109375" style="5" customWidth="1"/>
    <col min="1885" max="2118" width="8.85546875" style="5"/>
    <col min="2119" max="2119" width="33.85546875" style="5" customWidth="1"/>
    <col min="2120" max="2120" width="9.28515625" style="5" bestFit="1" customWidth="1"/>
    <col min="2121" max="2140" width="23.7109375" style="5" customWidth="1"/>
    <col min="2141" max="2374" width="8.85546875" style="5"/>
    <col min="2375" max="2375" width="33.85546875" style="5" customWidth="1"/>
    <col min="2376" max="2376" width="9.28515625" style="5" bestFit="1" customWidth="1"/>
    <col min="2377" max="2396" width="23.7109375" style="5" customWidth="1"/>
    <col min="2397" max="2630" width="8.85546875" style="5"/>
    <col min="2631" max="2631" width="33.85546875" style="5" customWidth="1"/>
    <col min="2632" max="2632" width="9.28515625" style="5" bestFit="1" customWidth="1"/>
    <col min="2633" max="2652" width="23.7109375" style="5" customWidth="1"/>
    <col min="2653" max="2886" width="8.85546875" style="5"/>
    <col min="2887" max="2887" width="33.85546875" style="5" customWidth="1"/>
    <col min="2888" max="2888" width="9.28515625" style="5" bestFit="1" customWidth="1"/>
    <col min="2889" max="2908" width="23.7109375" style="5" customWidth="1"/>
    <col min="2909" max="3142" width="8.85546875" style="5"/>
    <col min="3143" max="3143" width="33.85546875" style="5" customWidth="1"/>
    <col min="3144" max="3144" width="9.28515625" style="5" bestFit="1" customWidth="1"/>
    <col min="3145" max="3164" width="23.7109375" style="5" customWidth="1"/>
    <col min="3165" max="3398" width="8.85546875" style="5"/>
    <col min="3399" max="3399" width="33.85546875" style="5" customWidth="1"/>
    <col min="3400" max="3400" width="9.28515625" style="5" bestFit="1" customWidth="1"/>
    <col min="3401" max="3420" width="23.7109375" style="5" customWidth="1"/>
    <col min="3421" max="3654" width="8.85546875" style="5"/>
    <col min="3655" max="3655" width="33.85546875" style="5" customWidth="1"/>
    <col min="3656" max="3656" width="9.28515625" style="5" bestFit="1" customWidth="1"/>
    <col min="3657" max="3676" width="23.7109375" style="5" customWidth="1"/>
    <col min="3677" max="3910" width="8.85546875" style="5"/>
    <col min="3911" max="3911" width="33.85546875" style="5" customWidth="1"/>
    <col min="3912" max="3912" width="9.28515625" style="5" bestFit="1" customWidth="1"/>
    <col min="3913" max="3932" width="23.7109375" style="5" customWidth="1"/>
    <col min="3933" max="4166" width="8.85546875" style="5"/>
    <col min="4167" max="4167" width="33.85546875" style="5" customWidth="1"/>
    <col min="4168" max="4168" width="9.28515625" style="5" bestFit="1" customWidth="1"/>
    <col min="4169" max="4188" width="23.7109375" style="5" customWidth="1"/>
    <col min="4189" max="4422" width="8.85546875" style="5"/>
    <col min="4423" max="4423" width="33.85546875" style="5" customWidth="1"/>
    <col min="4424" max="4424" width="9.28515625" style="5" bestFit="1" customWidth="1"/>
    <col min="4425" max="4444" width="23.7109375" style="5" customWidth="1"/>
    <col min="4445" max="4678" width="8.85546875" style="5"/>
    <col min="4679" max="4679" width="33.85546875" style="5" customWidth="1"/>
    <col min="4680" max="4680" width="9.28515625" style="5" bestFit="1" customWidth="1"/>
    <col min="4681" max="4700" width="23.7109375" style="5" customWidth="1"/>
    <col min="4701" max="4934" width="8.85546875" style="5"/>
    <col min="4935" max="4935" width="33.85546875" style="5" customWidth="1"/>
    <col min="4936" max="4936" width="9.28515625" style="5" bestFit="1" customWidth="1"/>
    <col min="4937" max="4956" width="23.7109375" style="5" customWidth="1"/>
    <col min="4957" max="5190" width="8.85546875" style="5"/>
    <col min="5191" max="5191" width="33.85546875" style="5" customWidth="1"/>
    <col min="5192" max="5192" width="9.28515625" style="5" bestFit="1" customWidth="1"/>
    <col min="5193" max="5212" width="23.7109375" style="5" customWidth="1"/>
    <col min="5213" max="5446" width="8.85546875" style="5"/>
    <col min="5447" max="5447" width="33.85546875" style="5" customWidth="1"/>
    <col min="5448" max="5448" width="9.28515625" style="5" bestFit="1" customWidth="1"/>
    <col min="5449" max="5468" width="23.7109375" style="5" customWidth="1"/>
    <col min="5469" max="5702" width="8.85546875" style="5"/>
    <col min="5703" max="5703" width="33.85546875" style="5" customWidth="1"/>
    <col min="5704" max="5704" width="9.28515625" style="5" bestFit="1" customWidth="1"/>
    <col min="5705" max="5724" width="23.7109375" style="5" customWidth="1"/>
    <col min="5725" max="5958" width="8.85546875" style="5"/>
    <col min="5959" max="5959" width="33.85546875" style="5" customWidth="1"/>
    <col min="5960" max="5960" width="9.28515625" style="5" bestFit="1" customWidth="1"/>
    <col min="5961" max="5980" width="23.7109375" style="5" customWidth="1"/>
    <col min="5981" max="6214" width="8.85546875" style="5"/>
    <col min="6215" max="6215" width="33.85546875" style="5" customWidth="1"/>
    <col min="6216" max="6216" width="9.28515625" style="5" bestFit="1" customWidth="1"/>
    <col min="6217" max="6236" width="23.7109375" style="5" customWidth="1"/>
    <col min="6237" max="6470" width="8.85546875" style="5"/>
    <col min="6471" max="6471" width="33.85546875" style="5" customWidth="1"/>
    <col min="6472" max="6472" width="9.28515625" style="5" bestFit="1" customWidth="1"/>
    <col min="6473" max="6492" width="23.7109375" style="5" customWidth="1"/>
    <col min="6493" max="6726" width="8.85546875" style="5"/>
    <col min="6727" max="6727" width="33.85546875" style="5" customWidth="1"/>
    <col min="6728" max="6728" width="9.28515625" style="5" bestFit="1" customWidth="1"/>
    <col min="6729" max="6748" width="23.7109375" style="5" customWidth="1"/>
    <col min="6749" max="6982" width="8.85546875" style="5"/>
    <col min="6983" max="6983" width="33.85546875" style="5" customWidth="1"/>
    <col min="6984" max="6984" width="9.28515625" style="5" bestFit="1" customWidth="1"/>
    <col min="6985" max="7004" width="23.7109375" style="5" customWidth="1"/>
    <col min="7005" max="7238" width="8.85546875" style="5"/>
    <col min="7239" max="7239" width="33.85546875" style="5" customWidth="1"/>
    <col min="7240" max="7240" width="9.28515625" style="5" bestFit="1" customWidth="1"/>
    <col min="7241" max="7260" width="23.7109375" style="5" customWidth="1"/>
    <col min="7261" max="7494" width="8.85546875" style="5"/>
    <col min="7495" max="7495" width="33.85546875" style="5" customWidth="1"/>
    <col min="7496" max="7496" width="9.28515625" style="5" bestFit="1" customWidth="1"/>
    <col min="7497" max="7516" width="23.7109375" style="5" customWidth="1"/>
    <col min="7517" max="7750" width="8.85546875" style="5"/>
    <col min="7751" max="7751" width="33.85546875" style="5" customWidth="1"/>
    <col min="7752" max="7752" width="9.28515625" style="5" bestFit="1" customWidth="1"/>
    <col min="7753" max="7772" width="23.7109375" style="5" customWidth="1"/>
    <col min="7773" max="8006" width="8.85546875" style="5"/>
    <col min="8007" max="8007" width="33.85546875" style="5" customWidth="1"/>
    <col min="8008" max="8008" width="9.28515625" style="5" bestFit="1" customWidth="1"/>
    <col min="8009" max="8028" width="23.7109375" style="5" customWidth="1"/>
    <col min="8029" max="8262" width="8.85546875" style="5"/>
    <col min="8263" max="8263" width="33.85546875" style="5" customWidth="1"/>
    <col min="8264" max="8264" width="9.28515625" style="5" bestFit="1" customWidth="1"/>
    <col min="8265" max="8284" width="23.7109375" style="5" customWidth="1"/>
    <col min="8285" max="8518" width="8.85546875" style="5"/>
    <col min="8519" max="8519" width="33.85546875" style="5" customWidth="1"/>
    <col min="8520" max="8520" width="9.28515625" style="5" bestFit="1" customWidth="1"/>
    <col min="8521" max="8540" width="23.7109375" style="5" customWidth="1"/>
    <col min="8541" max="8774" width="8.85546875" style="5"/>
    <col min="8775" max="8775" width="33.85546875" style="5" customWidth="1"/>
    <col min="8776" max="8776" width="9.28515625" style="5" bestFit="1" customWidth="1"/>
    <col min="8777" max="8796" width="23.7109375" style="5" customWidth="1"/>
    <col min="8797" max="9030" width="8.85546875" style="5"/>
    <col min="9031" max="9031" width="33.85546875" style="5" customWidth="1"/>
    <col min="9032" max="9032" width="9.28515625" style="5" bestFit="1" customWidth="1"/>
    <col min="9033" max="9052" width="23.7109375" style="5" customWidth="1"/>
    <col min="9053" max="9286" width="8.85546875" style="5"/>
    <col min="9287" max="9287" width="33.85546875" style="5" customWidth="1"/>
    <col min="9288" max="9288" width="9.28515625" style="5" bestFit="1" customWidth="1"/>
    <col min="9289" max="9308" width="23.7109375" style="5" customWidth="1"/>
    <col min="9309" max="9542" width="8.85546875" style="5"/>
    <col min="9543" max="9543" width="33.85546875" style="5" customWidth="1"/>
    <col min="9544" max="9544" width="9.28515625" style="5" bestFit="1" customWidth="1"/>
    <col min="9545" max="9564" width="23.7109375" style="5" customWidth="1"/>
    <col min="9565" max="9798" width="8.85546875" style="5"/>
    <col min="9799" max="9799" width="33.85546875" style="5" customWidth="1"/>
    <col min="9800" max="9800" width="9.28515625" style="5" bestFit="1" customWidth="1"/>
    <col min="9801" max="9820" width="23.7109375" style="5" customWidth="1"/>
    <col min="9821" max="10054" width="8.85546875" style="5"/>
    <col min="10055" max="10055" width="33.85546875" style="5" customWidth="1"/>
    <col min="10056" max="10056" width="9.28515625" style="5" bestFit="1" customWidth="1"/>
    <col min="10057" max="10076" width="23.7109375" style="5" customWidth="1"/>
    <col min="10077" max="10310" width="8.85546875" style="5"/>
    <col min="10311" max="10311" width="33.85546875" style="5" customWidth="1"/>
    <col min="10312" max="10312" width="9.28515625" style="5" bestFit="1" customWidth="1"/>
    <col min="10313" max="10332" width="23.7109375" style="5" customWidth="1"/>
    <col min="10333" max="10566" width="8.85546875" style="5"/>
    <col min="10567" max="10567" width="33.85546875" style="5" customWidth="1"/>
    <col min="10568" max="10568" width="9.28515625" style="5" bestFit="1" customWidth="1"/>
    <col min="10569" max="10588" width="23.7109375" style="5" customWidth="1"/>
    <col min="10589" max="10822" width="8.85546875" style="5"/>
    <col min="10823" max="10823" width="33.85546875" style="5" customWidth="1"/>
    <col min="10824" max="10824" width="9.28515625" style="5" bestFit="1" customWidth="1"/>
    <col min="10825" max="10844" width="23.7109375" style="5" customWidth="1"/>
    <col min="10845" max="11078" width="8.85546875" style="5"/>
    <col min="11079" max="11079" width="33.85546875" style="5" customWidth="1"/>
    <col min="11080" max="11080" width="9.28515625" style="5" bestFit="1" customWidth="1"/>
    <col min="11081" max="11100" width="23.7109375" style="5" customWidth="1"/>
    <col min="11101" max="11334" width="8.85546875" style="5"/>
    <col min="11335" max="11335" width="33.85546875" style="5" customWidth="1"/>
    <col min="11336" max="11336" width="9.28515625" style="5" bestFit="1" customWidth="1"/>
    <col min="11337" max="11356" width="23.7109375" style="5" customWidth="1"/>
    <col min="11357" max="11590" width="8.85546875" style="5"/>
    <col min="11591" max="11591" width="33.85546875" style="5" customWidth="1"/>
    <col min="11592" max="11592" width="9.28515625" style="5" bestFit="1" customWidth="1"/>
    <col min="11593" max="11612" width="23.7109375" style="5" customWidth="1"/>
    <col min="11613" max="11846" width="8.85546875" style="5"/>
    <col min="11847" max="11847" width="33.85546875" style="5" customWidth="1"/>
    <col min="11848" max="11848" width="9.28515625" style="5" bestFit="1" customWidth="1"/>
    <col min="11849" max="11868" width="23.7109375" style="5" customWidth="1"/>
    <col min="11869" max="12102" width="8.85546875" style="5"/>
    <col min="12103" max="12103" width="33.85546875" style="5" customWidth="1"/>
    <col min="12104" max="12104" width="9.28515625" style="5" bestFit="1" customWidth="1"/>
    <col min="12105" max="12124" width="23.7109375" style="5" customWidth="1"/>
    <col min="12125" max="12358" width="8.85546875" style="5"/>
    <col min="12359" max="12359" width="33.85546875" style="5" customWidth="1"/>
    <col min="12360" max="12360" width="9.28515625" style="5" bestFit="1" customWidth="1"/>
    <col min="12361" max="12380" width="23.7109375" style="5" customWidth="1"/>
    <col min="12381" max="12614" width="8.85546875" style="5"/>
    <col min="12615" max="12615" width="33.85546875" style="5" customWidth="1"/>
    <col min="12616" max="12616" width="9.28515625" style="5" bestFit="1" customWidth="1"/>
    <col min="12617" max="12636" width="23.7109375" style="5" customWidth="1"/>
    <col min="12637" max="12870" width="8.85546875" style="5"/>
    <col min="12871" max="12871" width="33.85546875" style="5" customWidth="1"/>
    <col min="12872" max="12872" width="9.28515625" style="5" bestFit="1" customWidth="1"/>
    <col min="12873" max="12892" width="23.7109375" style="5" customWidth="1"/>
    <col min="12893" max="13126" width="8.85546875" style="5"/>
    <col min="13127" max="13127" width="33.85546875" style="5" customWidth="1"/>
    <col min="13128" max="13128" width="9.28515625" style="5" bestFit="1" customWidth="1"/>
    <col min="13129" max="13148" width="23.7109375" style="5" customWidth="1"/>
    <col min="13149" max="13382" width="8.85546875" style="5"/>
    <col min="13383" max="13383" width="33.85546875" style="5" customWidth="1"/>
    <col min="13384" max="13384" width="9.28515625" style="5" bestFit="1" customWidth="1"/>
    <col min="13385" max="13404" width="23.7109375" style="5" customWidth="1"/>
    <col min="13405" max="13638" width="8.85546875" style="5"/>
    <col min="13639" max="13639" width="33.85546875" style="5" customWidth="1"/>
    <col min="13640" max="13640" width="9.28515625" style="5" bestFit="1" customWidth="1"/>
    <col min="13641" max="13660" width="23.7109375" style="5" customWidth="1"/>
    <col min="13661" max="13894" width="8.85546875" style="5"/>
    <col min="13895" max="13895" width="33.85546875" style="5" customWidth="1"/>
    <col min="13896" max="13896" width="9.28515625" style="5" bestFit="1" customWidth="1"/>
    <col min="13897" max="13916" width="23.7109375" style="5" customWidth="1"/>
    <col min="13917" max="14150" width="8.85546875" style="5"/>
    <col min="14151" max="14151" width="33.85546875" style="5" customWidth="1"/>
    <col min="14152" max="14152" width="9.28515625" style="5" bestFit="1" customWidth="1"/>
    <col min="14153" max="14172" width="23.7109375" style="5" customWidth="1"/>
    <col min="14173" max="14406" width="8.85546875" style="5"/>
    <col min="14407" max="14407" width="33.85546875" style="5" customWidth="1"/>
    <col min="14408" max="14408" width="9.28515625" style="5" bestFit="1" customWidth="1"/>
    <col min="14409" max="14428" width="23.7109375" style="5" customWidth="1"/>
    <col min="14429" max="14662" width="8.85546875" style="5"/>
    <col min="14663" max="14663" width="33.85546875" style="5" customWidth="1"/>
    <col min="14664" max="14664" width="9.28515625" style="5" bestFit="1" customWidth="1"/>
    <col min="14665" max="14684" width="23.7109375" style="5" customWidth="1"/>
    <col min="14685" max="14918" width="8.85546875" style="5"/>
    <col min="14919" max="14919" width="33.85546875" style="5" customWidth="1"/>
    <col min="14920" max="14920" width="9.28515625" style="5" bestFit="1" customWidth="1"/>
    <col min="14921" max="14940" width="23.7109375" style="5" customWidth="1"/>
    <col min="14941" max="15174" width="8.85546875" style="5"/>
    <col min="15175" max="15175" width="33.85546875" style="5" customWidth="1"/>
    <col min="15176" max="15176" width="9.28515625" style="5" bestFit="1" customWidth="1"/>
    <col min="15177" max="15196" width="23.7109375" style="5" customWidth="1"/>
    <col min="15197" max="15430" width="8.85546875" style="5"/>
    <col min="15431" max="15431" width="33.85546875" style="5" customWidth="1"/>
    <col min="15432" max="15432" width="9.28515625" style="5" bestFit="1" customWidth="1"/>
    <col min="15433" max="15452" width="23.7109375" style="5" customWidth="1"/>
    <col min="15453" max="15686" width="8.85546875" style="5"/>
    <col min="15687" max="15687" width="33.85546875" style="5" customWidth="1"/>
    <col min="15688" max="15688" width="9.28515625" style="5" bestFit="1" customWidth="1"/>
    <col min="15689" max="15708" width="23.7109375" style="5" customWidth="1"/>
    <col min="15709" max="15942" width="8.85546875" style="5"/>
    <col min="15943" max="15943" width="33.85546875" style="5" customWidth="1"/>
    <col min="15944" max="15944" width="9.28515625" style="5" bestFit="1" customWidth="1"/>
    <col min="15945" max="15964" width="23.7109375" style="5" customWidth="1"/>
    <col min="15965" max="16198" width="8.85546875" style="5"/>
    <col min="16199" max="16199" width="33.85546875" style="5" customWidth="1"/>
    <col min="16200" max="16200" width="9.28515625" style="5" bestFit="1" customWidth="1"/>
    <col min="16201" max="16220" width="23.7109375" style="5" customWidth="1"/>
    <col min="16221" max="16384" width="8.85546875" style="5"/>
  </cols>
  <sheetData>
    <row r="1" spans="1:310" ht="45" x14ac:dyDescent="0.25">
      <c r="A1" s="1" t="s">
        <v>0</v>
      </c>
      <c r="B1" s="1" t="s">
        <v>82</v>
      </c>
      <c r="C1" s="1" t="s">
        <v>80</v>
      </c>
      <c r="D1" s="1" t="s">
        <v>78</v>
      </c>
      <c r="E1" s="1" t="s">
        <v>76</v>
      </c>
      <c r="F1" s="1" t="s">
        <v>74</v>
      </c>
      <c r="G1" s="1" t="s">
        <v>73</v>
      </c>
      <c r="H1" s="1" t="s">
        <v>71</v>
      </c>
      <c r="I1" s="1" t="s">
        <v>68</v>
      </c>
      <c r="J1" s="1" t="s">
        <v>67</v>
      </c>
      <c r="K1" s="1" t="s">
        <v>66</v>
      </c>
      <c r="L1" s="1" t="s">
        <v>64</v>
      </c>
      <c r="M1" s="1" t="s">
        <v>61</v>
      </c>
      <c r="N1" s="1" t="s">
        <v>63</v>
      </c>
      <c r="O1" s="1" t="s">
        <v>59</v>
      </c>
      <c r="P1" s="1" t="s">
        <v>56</v>
      </c>
      <c r="Q1" s="1" t="s">
        <v>55</v>
      </c>
      <c r="R1" s="1" t="s">
        <v>54</v>
      </c>
      <c r="S1" s="1" t="s">
        <v>52</v>
      </c>
      <c r="T1" s="1" t="s">
        <v>50</v>
      </c>
      <c r="U1" s="1" t="s">
        <v>1</v>
      </c>
      <c r="V1" s="1" t="s">
        <v>2</v>
      </c>
      <c r="W1" s="1" t="s">
        <v>3</v>
      </c>
      <c r="X1" s="1" t="s">
        <v>4</v>
      </c>
      <c r="Y1" s="1" t="s">
        <v>5</v>
      </c>
      <c r="Z1" s="1" t="s">
        <v>6</v>
      </c>
      <c r="AA1" s="1" t="s">
        <v>7</v>
      </c>
      <c r="AB1" s="1" t="s">
        <v>8</v>
      </c>
      <c r="AC1" s="1" t="s">
        <v>9</v>
      </c>
      <c r="AD1" s="1" t="s">
        <v>10</v>
      </c>
      <c r="AE1" s="1" t="s">
        <v>11</v>
      </c>
      <c r="AF1" s="1" t="s">
        <v>12</v>
      </c>
      <c r="AG1" s="1" t="s">
        <v>13</v>
      </c>
      <c r="AH1" s="1" t="s">
        <v>14</v>
      </c>
      <c r="AI1" s="1" t="s">
        <v>79</v>
      </c>
      <c r="AJ1" s="1" t="s">
        <v>77</v>
      </c>
      <c r="AK1" s="1" t="s">
        <v>75</v>
      </c>
      <c r="AL1" s="1" t="s">
        <v>72</v>
      </c>
      <c r="AM1" s="1" t="s">
        <v>70</v>
      </c>
      <c r="AN1" s="1" t="s">
        <v>69</v>
      </c>
      <c r="AO1" s="1" t="s">
        <v>65</v>
      </c>
      <c r="AP1" s="1" t="s">
        <v>62</v>
      </c>
      <c r="AQ1" s="1" t="s">
        <v>60</v>
      </c>
      <c r="AR1" s="1" t="s">
        <v>58</v>
      </c>
      <c r="AS1" s="1" t="s">
        <v>57</v>
      </c>
      <c r="AT1" s="1" t="s">
        <v>53</v>
      </c>
      <c r="AU1" s="1" t="s">
        <v>51</v>
      </c>
      <c r="AV1" s="1" t="s">
        <v>49</v>
      </c>
      <c r="AW1" s="1" t="s">
        <v>15</v>
      </c>
      <c r="AX1" s="1" t="s">
        <v>16</v>
      </c>
      <c r="AY1" s="1" t="s">
        <v>17</v>
      </c>
      <c r="AZ1" s="1" t="s">
        <v>18</v>
      </c>
      <c r="BA1" s="1" t="s">
        <v>19</v>
      </c>
      <c r="BB1" s="1" t="s">
        <v>20</v>
      </c>
      <c r="BC1" s="1" t="s">
        <v>21</v>
      </c>
      <c r="BD1" s="1" t="s">
        <v>22</v>
      </c>
      <c r="BE1" s="1" t="s">
        <v>23</v>
      </c>
      <c r="BF1" s="2" t="s">
        <v>24</v>
      </c>
      <c r="BG1" s="1" t="s">
        <v>25</v>
      </c>
      <c r="BH1" s="1" t="s">
        <v>26</v>
      </c>
      <c r="BI1" s="2" t="s">
        <v>27</v>
      </c>
      <c r="BJ1" s="1" t="s">
        <v>28</v>
      </c>
      <c r="BK1" s="1" t="s">
        <v>29</v>
      </c>
      <c r="BL1" s="2" t="s">
        <v>30</v>
      </c>
      <c r="BM1" s="2">
        <v>2025</v>
      </c>
      <c r="BN1" s="2">
        <v>2024</v>
      </c>
      <c r="BO1" s="2">
        <v>2023</v>
      </c>
      <c r="BP1" s="2">
        <v>2022</v>
      </c>
      <c r="BQ1" s="2">
        <v>2021</v>
      </c>
      <c r="BR1" s="2">
        <v>2020</v>
      </c>
      <c r="BS1" s="2">
        <v>2019</v>
      </c>
      <c r="BT1" s="2">
        <v>2018</v>
      </c>
      <c r="BU1" s="2">
        <v>2017</v>
      </c>
      <c r="BV1" s="2">
        <v>2016</v>
      </c>
      <c r="BW1" s="2">
        <v>2015</v>
      </c>
      <c r="BX1" s="2" t="s">
        <v>31</v>
      </c>
      <c r="BY1" s="2">
        <v>2013</v>
      </c>
      <c r="BZ1" s="2">
        <v>2012</v>
      </c>
      <c r="CA1" s="3">
        <v>2011</v>
      </c>
      <c r="CB1" s="3">
        <v>2010</v>
      </c>
      <c r="CC1" s="2">
        <v>2009</v>
      </c>
      <c r="CD1" s="4">
        <v>2008</v>
      </c>
      <c r="CE1" s="4">
        <v>2007</v>
      </c>
      <c r="CF1" s="4">
        <v>2006</v>
      </c>
      <c r="CG1" s="4">
        <v>2005</v>
      </c>
      <c r="CH1" s="4">
        <v>2004</v>
      </c>
      <c r="CI1" s="4">
        <v>2003</v>
      </c>
      <c r="CJ1" s="4">
        <v>2002</v>
      </c>
      <c r="CK1" s="4">
        <v>2001</v>
      </c>
      <c r="CL1" s="4">
        <v>2000</v>
      </c>
      <c r="CM1" s="4">
        <v>1999</v>
      </c>
      <c r="CN1" s="4">
        <v>1998</v>
      </c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</row>
    <row r="2" spans="1:310" s="11" customFormat="1" x14ac:dyDescent="0.25">
      <c r="A2" s="6" t="s">
        <v>32</v>
      </c>
      <c r="B2" s="7">
        <f>(BM2-BN2)/BN2</f>
        <v>0.32275099090780923</v>
      </c>
      <c r="C2" s="7">
        <f>(AI2-AL2)/AL2</f>
        <v>0.2983508592658895</v>
      </c>
      <c r="D2" s="7">
        <f>(AJ2-AM2)/AM2</f>
        <v>0.25156196920022117</v>
      </c>
      <c r="E2" s="7">
        <f>(AK2-AN2)/AN2</f>
        <v>0.15836955185309842</v>
      </c>
      <c r="F2" s="7">
        <f t="shared" ref="F2:F5" si="0">(BN2-BO2)/BO2</f>
        <v>0.3987645835546525</v>
      </c>
      <c r="G2" s="7">
        <f>(AL2-AO2)/AO2</f>
        <v>0.46994106501232447</v>
      </c>
      <c r="H2" s="7">
        <f>(AM2-AP2)/AP2</f>
        <v>0.67218869055079988</v>
      </c>
      <c r="I2" s="7">
        <f>(AN2-AQ2)/AQ2</f>
        <v>0.78153574161038364</v>
      </c>
      <c r="J2" s="7">
        <f>(BO2-BP2)/BP2</f>
        <v>0.86839995744737053</v>
      </c>
      <c r="K2" s="7">
        <f t="shared" ref="K2:M5" si="1">(AO2-AR2)/AR2</f>
        <v>1.0906649406225599</v>
      </c>
      <c r="L2" s="7">
        <f t="shared" si="1"/>
        <v>0.85870354654292524</v>
      </c>
      <c r="M2" s="7">
        <f t="shared" si="1"/>
        <v>1.0452236611342014</v>
      </c>
      <c r="N2" s="7">
        <f>(BP2-BQ2)/BQ2</f>
        <v>1.3479466067050352</v>
      </c>
      <c r="O2" s="7">
        <f>(AR2-AU2)/AU2</f>
        <v>1.3019825728771268</v>
      </c>
      <c r="P2" s="7">
        <f>(AS2-AV2)/AV2</f>
        <v>1.229413714438033</v>
      </c>
      <c r="Q2" s="7">
        <f t="shared" ref="P2:Q5" si="2">(AT2-AW2)/AW2</f>
        <v>1.0491402944586445</v>
      </c>
      <c r="R2" s="7">
        <f>(BQ2-BR2)/BR2</f>
        <v>0.58708110110943657</v>
      </c>
      <c r="S2" s="7">
        <f t="shared" ref="S2:U5" si="3">(AU2-AX2)/AX2</f>
        <v>0.67361223000884363</v>
      </c>
      <c r="T2" s="7">
        <f t="shared" si="3"/>
        <v>0.7556416424395499</v>
      </c>
      <c r="U2" s="7">
        <f t="shared" si="3"/>
        <v>0.65745084612464422</v>
      </c>
      <c r="V2" s="7">
        <f>(BR2-BS2)/BS2</f>
        <v>0.41522012981361789</v>
      </c>
      <c r="W2" s="7">
        <f t="shared" ref="W2:Y5" si="4">(AX2-BA2)/BA2</f>
        <v>0.25434287275220974</v>
      </c>
      <c r="X2" s="7">
        <f t="shared" si="4"/>
        <v>0.19707377061452439</v>
      </c>
      <c r="Y2" s="7">
        <f t="shared" si="4"/>
        <v>0.25410812756551887</v>
      </c>
      <c r="Z2" s="7">
        <f>(BS2-BT2)/BT2</f>
        <v>0.14481116863722257</v>
      </c>
      <c r="AA2" s="7">
        <f t="shared" ref="AA2:AC5" si="5">(BA2-BD2)/BD2</f>
        <v>6.6905188170670163E-2</v>
      </c>
      <c r="AB2" s="7">
        <f t="shared" si="5"/>
        <v>7.8846603778436095E-2</v>
      </c>
      <c r="AC2" s="7">
        <f t="shared" si="5"/>
        <v>9.1634002771750295E-2</v>
      </c>
      <c r="AD2" s="7">
        <f>(BT2-BU2)/BU2</f>
        <v>0.1645240850864613</v>
      </c>
      <c r="AE2" s="7">
        <f t="shared" ref="AE2:AG5" si="6">(BD2-BG2)/BG2</f>
        <v>0.21309907778784482</v>
      </c>
      <c r="AF2" s="7">
        <f t="shared" si="6"/>
        <v>0.22898727149799375</v>
      </c>
      <c r="AG2" s="7">
        <f t="shared" si="6"/>
        <v>0.25509435103724409</v>
      </c>
      <c r="AH2" s="7">
        <f>(BU2-BV2)/BV2</f>
        <v>0.18093741204919048</v>
      </c>
      <c r="AI2" s="8">
        <v>5626052530.8422995</v>
      </c>
      <c r="AJ2" s="8">
        <v>3408873310.9917774</v>
      </c>
      <c r="AK2" s="8">
        <v>1557441873.7539847</v>
      </c>
      <c r="AL2" s="8">
        <v>4333229720.3726339</v>
      </c>
      <c r="AM2" s="8">
        <v>2723695186.3998642</v>
      </c>
      <c r="AN2" s="8">
        <v>1344512095.6973286</v>
      </c>
      <c r="AO2" s="8">
        <v>2947893506.4218392</v>
      </c>
      <c r="AP2" s="8">
        <v>1628820480.4822056</v>
      </c>
      <c r="AQ2" s="8">
        <v>754692743.06109834</v>
      </c>
      <c r="AR2" s="8">
        <v>1410026757.1062884</v>
      </c>
      <c r="AS2" s="8">
        <v>876320747.06679928</v>
      </c>
      <c r="AT2" s="8">
        <v>369002548.42669636</v>
      </c>
      <c r="AU2" s="8">
        <v>612527120.6306181</v>
      </c>
      <c r="AV2" s="8">
        <v>393072286.84905303</v>
      </c>
      <c r="AW2" s="8">
        <v>180076761.66661975</v>
      </c>
      <c r="AX2" s="8">
        <v>365991063.908144</v>
      </c>
      <c r="AY2" s="8">
        <v>223890956.64355505</v>
      </c>
      <c r="AZ2" s="8">
        <v>108646818.75041111</v>
      </c>
      <c r="BA2" s="8">
        <v>291779123.44262511</v>
      </c>
      <c r="BB2" s="9">
        <v>187031879.01997</v>
      </c>
      <c r="BC2" s="9">
        <v>86632736.334559023</v>
      </c>
      <c r="BD2" s="9">
        <v>273481773.89868492</v>
      </c>
      <c r="BE2" s="9">
        <v>173362810.21317554</v>
      </c>
      <c r="BF2" s="9">
        <v>79360606.315478668</v>
      </c>
      <c r="BG2" s="9">
        <v>225440591.70945418</v>
      </c>
      <c r="BH2" s="9">
        <v>141061518.07566425</v>
      </c>
      <c r="BI2" s="9">
        <v>63230789.183213919</v>
      </c>
      <c r="BJ2" s="9">
        <v>202276540.92087719</v>
      </c>
      <c r="BK2" s="9">
        <v>137581347.14117506</v>
      </c>
      <c r="BL2" s="9">
        <v>64038913.741581231</v>
      </c>
      <c r="BM2" s="9">
        <v>8035606376.0936031</v>
      </c>
      <c r="BN2" s="9">
        <v>6074919944.3643847</v>
      </c>
      <c r="BO2" s="9">
        <v>4343061023.8402748</v>
      </c>
      <c r="BP2" s="9">
        <v>2324481440.1375895</v>
      </c>
      <c r="BQ2" s="9">
        <v>990006090.21498346</v>
      </c>
      <c r="BR2" s="9">
        <v>623790485.26438093</v>
      </c>
      <c r="BS2" s="9">
        <v>440772761.86463875</v>
      </c>
      <c r="BT2" s="9">
        <v>385017873.63704044</v>
      </c>
      <c r="BU2" s="9">
        <v>330622507.99944115</v>
      </c>
      <c r="BV2" s="9">
        <v>279966156.22985232</v>
      </c>
      <c r="BW2" s="9">
        <v>270447221.29527581</v>
      </c>
      <c r="BX2" s="9">
        <v>216212109.74255368</v>
      </c>
      <c r="BY2" s="9">
        <v>195123080.83643404</v>
      </c>
      <c r="BZ2" s="9">
        <v>170939462.07421231</v>
      </c>
      <c r="CA2" s="9">
        <v>160909253.85191706</v>
      </c>
      <c r="CB2" s="9">
        <v>122081898.88632043</v>
      </c>
      <c r="CC2" s="9">
        <v>90050577.493400455</v>
      </c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</row>
    <row r="3" spans="1:310" x14ac:dyDescent="0.25">
      <c r="A3" s="6" t="s">
        <v>33</v>
      </c>
      <c r="B3" s="7">
        <f>(BM3-BN3)/BN3</f>
        <v>0.44024136744484282</v>
      </c>
      <c r="C3" s="7">
        <f t="shared" ref="C3:E12" si="7">(AI3-AL3)/AL3</f>
        <v>0.4606262575388182</v>
      </c>
      <c r="D3" s="7">
        <f t="shared" si="7"/>
        <v>0.45894056987606519</v>
      </c>
      <c r="E3" s="7">
        <f t="shared" si="7"/>
        <v>0.42376945267942567</v>
      </c>
      <c r="F3" s="7">
        <f t="shared" si="0"/>
        <v>0.73090704551021213</v>
      </c>
      <c r="G3" s="7">
        <f t="shared" ref="G3:I12" si="8">(AL3-AO3)/AO3</f>
        <v>0.78923894318035703</v>
      </c>
      <c r="H3" s="7">
        <f t="shared" si="8"/>
        <v>0.91252046181165725</v>
      </c>
      <c r="I3" s="7">
        <f t="shared" si="8"/>
        <v>0.9752575722100606</v>
      </c>
      <c r="J3" s="7">
        <f t="shared" ref="J3:J12" si="9">(BO3-BP3)/BP3</f>
        <v>0.93516571842965979</v>
      </c>
      <c r="K3" s="7">
        <f t="shared" si="1"/>
        <v>1.0450076014765528</v>
      </c>
      <c r="L3" s="7">
        <f t="shared" si="1"/>
        <v>1.0108335757623335</v>
      </c>
      <c r="M3" s="7">
        <f t="shared" si="1"/>
        <v>1.234520488146361</v>
      </c>
      <c r="N3" s="7">
        <f t="shared" ref="N3:N12" si="10">(BP3-BQ3)/BQ3</f>
        <v>1.1216797053355092</v>
      </c>
      <c r="O3" s="7">
        <f>(AR3-AU3)/AU3</f>
        <v>1.0552302907386573</v>
      </c>
      <c r="P3" s="7">
        <f t="shared" si="2"/>
        <v>1.0015047519148774</v>
      </c>
      <c r="Q3" s="7">
        <f t="shared" si="2"/>
        <v>0.8220489346709321</v>
      </c>
      <c r="R3" s="7">
        <f>(BQ3-BR3)/BR3</f>
        <v>0.37499580682093592</v>
      </c>
      <c r="S3" s="7">
        <f t="shared" si="3"/>
        <v>0.33901087886090808</v>
      </c>
      <c r="T3" s="7">
        <f t="shared" si="3"/>
        <v>0.34623470916823218</v>
      </c>
      <c r="U3" s="7">
        <f t="shared" si="3"/>
        <v>0.19853672159523067</v>
      </c>
      <c r="V3" s="7">
        <f>(BR3-BS3)/BS3</f>
        <v>8.1710178567749675E-2</v>
      </c>
      <c r="W3" s="7">
        <f t="shared" si="4"/>
        <v>6.9480999211376307E-2</v>
      </c>
      <c r="X3" s="7">
        <f t="shared" si="4"/>
        <v>-4.1271326578244026E-2</v>
      </c>
      <c r="Y3" s="7">
        <f t="shared" si="4"/>
        <v>-7.4865311993262809E-2</v>
      </c>
      <c r="Z3" s="7">
        <f>(BS3-BT3)/BT3</f>
        <v>-0.11054734883090422</v>
      </c>
      <c r="AA3" s="7">
        <f t="shared" si="5"/>
        <v>-0.1220013738610963</v>
      </c>
      <c r="AB3" s="7">
        <f t="shared" si="5"/>
        <v>-0.10853852855490642</v>
      </c>
      <c r="AC3" s="7">
        <f t="shared" si="5"/>
        <v>1.5508109621840273E-2</v>
      </c>
      <c r="AD3" s="7">
        <f>(BT3-BU3)/BU3</f>
        <v>0.22738492356411186</v>
      </c>
      <c r="AE3" s="7">
        <f t="shared" si="6"/>
        <v>0.24438066453353854</v>
      </c>
      <c r="AF3" s="7">
        <f t="shared" si="6"/>
        <v>0.30578153381583284</v>
      </c>
      <c r="AG3" s="7">
        <f t="shared" si="6"/>
        <v>0.30317302190419104</v>
      </c>
      <c r="AH3" s="7">
        <f>(BU3-BV3)/BV3</f>
        <v>0.23269270460471417</v>
      </c>
      <c r="AI3" s="8">
        <v>6708085762.2712574</v>
      </c>
      <c r="AJ3" s="8">
        <v>4163231525.4683332</v>
      </c>
      <c r="AK3" s="8">
        <v>1864486394.1499212</v>
      </c>
      <c r="AL3" s="8">
        <v>4592609319.2207184</v>
      </c>
      <c r="AM3" s="8">
        <v>2853599119.4089513</v>
      </c>
      <c r="AN3" s="8">
        <v>1309542349.4591064</v>
      </c>
      <c r="AO3" s="8">
        <v>2566794858.0737877</v>
      </c>
      <c r="AP3" s="8">
        <v>1492062007.3815296</v>
      </c>
      <c r="AQ3" s="8">
        <v>662972954.96196783</v>
      </c>
      <c r="AR3" s="8">
        <v>1255151744.2871556</v>
      </c>
      <c r="AS3" s="8">
        <v>742011683.79430366</v>
      </c>
      <c r="AT3" s="8">
        <v>296695849.72654909</v>
      </c>
      <c r="AU3" s="8">
        <v>610710999.12411737</v>
      </c>
      <c r="AV3" s="8">
        <v>370726915.87886918</v>
      </c>
      <c r="AW3" s="8">
        <v>162836378.36550933</v>
      </c>
      <c r="AX3" s="8">
        <v>456091140.68113256</v>
      </c>
      <c r="AY3" s="8">
        <v>275380595.48911935</v>
      </c>
      <c r="AZ3" s="8">
        <v>135862652.70936134</v>
      </c>
      <c r="BA3" s="8">
        <v>426460255.97224188</v>
      </c>
      <c r="BB3" s="9">
        <v>287235172.08082521</v>
      </c>
      <c r="BC3" s="9">
        <v>146857159.79592794</v>
      </c>
      <c r="BD3" s="9">
        <v>485718591.43749249</v>
      </c>
      <c r="BE3" s="9">
        <v>322207051.32124877</v>
      </c>
      <c r="BF3" s="9">
        <v>144614462.85309854</v>
      </c>
      <c r="BG3" s="9">
        <v>390329587.46555758</v>
      </c>
      <c r="BH3" s="9">
        <v>246754179.75905669</v>
      </c>
      <c r="BI3" s="9">
        <v>110971037.93768573</v>
      </c>
      <c r="BJ3" s="9">
        <v>299983548.44753581</v>
      </c>
      <c r="BK3" s="9">
        <v>190580644.18371922</v>
      </c>
      <c r="BL3" s="9">
        <v>87551087.701904014</v>
      </c>
      <c r="BM3" s="9">
        <v>9085634656.4069519</v>
      </c>
      <c r="BN3" s="9">
        <v>6308411118.9820452</v>
      </c>
      <c r="BO3" s="9">
        <v>3644569554.0643787</v>
      </c>
      <c r="BP3" s="9">
        <v>1883337183.6608696</v>
      </c>
      <c r="BQ3" s="9">
        <v>887663288.16019404</v>
      </c>
      <c r="BR3" s="9">
        <v>645575269.21665251</v>
      </c>
      <c r="BS3" s="9">
        <v>596809831.32786417</v>
      </c>
      <c r="BT3" s="9">
        <v>670985499.38933551</v>
      </c>
      <c r="BU3" s="9">
        <v>546678948.47600913</v>
      </c>
      <c r="BV3" s="9">
        <v>443483559.55534911</v>
      </c>
      <c r="BW3" s="9">
        <v>379450713.38794947</v>
      </c>
      <c r="BX3" s="9">
        <v>334061704.74634767</v>
      </c>
      <c r="BY3" s="9">
        <v>287542865.84194362</v>
      </c>
      <c r="BZ3" s="9">
        <v>221433651.63449693</v>
      </c>
      <c r="CA3" s="9">
        <v>198100146.42881122</v>
      </c>
      <c r="CB3" s="9">
        <v>139499674.34892535</v>
      </c>
      <c r="CC3" s="9">
        <v>119935028.66816105</v>
      </c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</row>
    <row r="4" spans="1:310" x14ac:dyDescent="0.25">
      <c r="A4" s="6" t="s">
        <v>34</v>
      </c>
      <c r="B4" s="7">
        <f>(BM4-BN4)/BN4</f>
        <v>0.38260383615018756</v>
      </c>
      <c r="C4" s="7">
        <f t="shared" si="7"/>
        <v>0.38184637190987025</v>
      </c>
      <c r="D4" s="7">
        <f t="shared" si="7"/>
        <v>0.35766635599159219</v>
      </c>
      <c r="E4" s="7">
        <f t="shared" si="7"/>
        <v>0.28932105147609771</v>
      </c>
      <c r="F4" s="7">
        <f t="shared" si="0"/>
        <v>0.55031344308800945</v>
      </c>
      <c r="G4" s="7">
        <f t="shared" si="8"/>
        <v>0.61855728730914616</v>
      </c>
      <c r="H4" s="7">
        <f t="shared" si="8"/>
        <v>0.78708885307197518</v>
      </c>
      <c r="I4" s="7">
        <f t="shared" si="8"/>
        <v>0.87212997313648222</v>
      </c>
      <c r="J4" s="7">
        <f t="shared" si="9"/>
        <v>0.89828300410299133</v>
      </c>
      <c r="K4" s="7">
        <f t="shared" si="1"/>
        <v>1.0691628578019685</v>
      </c>
      <c r="L4" s="7">
        <f t="shared" si="1"/>
        <v>0.92845575380525247</v>
      </c>
      <c r="M4" s="7">
        <f t="shared" si="1"/>
        <v>1.129591571732633</v>
      </c>
      <c r="N4" s="7">
        <f t="shared" si="10"/>
        <v>1.2409795208140708</v>
      </c>
      <c r="O4" s="7">
        <f>(AR4-AU4)/AU4</f>
        <v>1.1787896063342302</v>
      </c>
      <c r="P4" s="7">
        <f t="shared" si="2"/>
        <v>1.1187930349772564</v>
      </c>
      <c r="Q4" s="7">
        <f t="shared" si="2"/>
        <v>0.94130326440938727</v>
      </c>
      <c r="R4" s="7">
        <f>(BQ4-BR4)/BR4</f>
        <v>0.47921855599676433</v>
      </c>
      <c r="S4" s="7">
        <f t="shared" si="3"/>
        <v>0.48797542742806588</v>
      </c>
      <c r="T4" s="7">
        <f t="shared" si="3"/>
        <v>0.52982720418437401</v>
      </c>
      <c r="U4" s="7">
        <f t="shared" si="3"/>
        <v>0.40245340184519718</v>
      </c>
      <c r="V4" s="7">
        <f>(BR4-BS4)/BS4</f>
        <v>0.22338767324089789</v>
      </c>
      <c r="W4" s="7">
        <f t="shared" si="4"/>
        <v>0.14457968770663618</v>
      </c>
      <c r="X4" s="7">
        <f t="shared" si="4"/>
        <v>5.2722408132385781E-2</v>
      </c>
      <c r="Y4" s="7">
        <f t="shared" si="4"/>
        <v>4.7195084292329118E-2</v>
      </c>
      <c r="Z4" s="7">
        <f>(BS4-BT4)/BT4</f>
        <v>-1.7443864578842529E-2</v>
      </c>
      <c r="AA4" s="7">
        <f t="shared" si="5"/>
        <v>-5.3952800593256717E-2</v>
      </c>
      <c r="AB4" s="7">
        <f t="shared" si="5"/>
        <v>-4.2986493100427001E-2</v>
      </c>
      <c r="AC4" s="7">
        <f t="shared" si="5"/>
        <v>4.2481634215941845E-2</v>
      </c>
      <c r="AD4" s="7">
        <f>(BT4-BU4)/BU4</f>
        <v>0.20369499586705223</v>
      </c>
      <c r="AE4" s="7">
        <f t="shared" si="6"/>
        <v>0.23292811346163037</v>
      </c>
      <c r="AF4" s="7">
        <f t="shared" si="6"/>
        <v>0.27784889652823164</v>
      </c>
      <c r="AG4" s="7">
        <f t="shared" si="6"/>
        <v>0.28572169919396939</v>
      </c>
      <c r="AH4" s="7">
        <f>(BU4-BV4)/BV4</f>
        <v>0.21266404192759236</v>
      </c>
      <c r="AI4" s="9">
        <f t="shared" ref="AI4:CC4" si="11">SUM(AI2:AI3)</f>
        <v>12334138293.113556</v>
      </c>
      <c r="AJ4" s="9">
        <f t="shared" si="11"/>
        <v>7572104836.4601107</v>
      </c>
      <c r="AK4" s="9">
        <f t="shared" si="11"/>
        <v>3421928267.9039059</v>
      </c>
      <c r="AL4" s="9">
        <f t="shared" si="11"/>
        <v>8925839039.5933533</v>
      </c>
      <c r="AM4" s="9">
        <f t="shared" si="11"/>
        <v>5577294305.808815</v>
      </c>
      <c r="AN4" s="9">
        <f t="shared" si="11"/>
        <v>2654054445.156435</v>
      </c>
      <c r="AO4" s="9">
        <f t="shared" si="11"/>
        <v>5514688364.4956264</v>
      </c>
      <c r="AP4" s="9">
        <f t="shared" si="11"/>
        <v>3120882487.8637352</v>
      </c>
      <c r="AQ4" s="9">
        <f t="shared" si="11"/>
        <v>1417665698.023066</v>
      </c>
      <c r="AR4" s="9">
        <f t="shared" si="11"/>
        <v>2665178501.3934441</v>
      </c>
      <c r="AS4" s="9">
        <f t="shared" si="11"/>
        <v>1618332430.8611031</v>
      </c>
      <c r="AT4" s="9">
        <f t="shared" si="11"/>
        <v>665698398.15324545</v>
      </c>
      <c r="AU4" s="9">
        <f t="shared" si="11"/>
        <v>1223238119.7547355</v>
      </c>
      <c r="AV4" s="9">
        <f t="shared" si="11"/>
        <v>763799202.7279222</v>
      </c>
      <c r="AW4" s="9">
        <f t="shared" si="11"/>
        <v>342913140.03212905</v>
      </c>
      <c r="AX4" s="9">
        <f t="shared" si="11"/>
        <v>822082204.58927655</v>
      </c>
      <c r="AY4" s="9">
        <f t="shared" si="11"/>
        <v>499271552.1326744</v>
      </c>
      <c r="AZ4" s="9">
        <f t="shared" si="11"/>
        <v>244509471.45977247</v>
      </c>
      <c r="BA4" s="9">
        <f t="shared" si="11"/>
        <v>718239379.41486692</v>
      </c>
      <c r="BB4" s="9">
        <f t="shared" si="11"/>
        <v>474267051.10079521</v>
      </c>
      <c r="BC4" s="9">
        <f t="shared" si="11"/>
        <v>233489896.13048697</v>
      </c>
      <c r="BD4" s="9">
        <f t="shared" si="11"/>
        <v>759200365.33617735</v>
      </c>
      <c r="BE4" s="9">
        <f t="shared" si="11"/>
        <v>495569861.5344243</v>
      </c>
      <c r="BF4" s="9">
        <f t="shared" si="11"/>
        <v>223975069.16857719</v>
      </c>
      <c r="BG4" s="9">
        <f t="shared" si="11"/>
        <v>615770179.17501175</v>
      </c>
      <c r="BH4" s="9">
        <f t="shared" si="11"/>
        <v>387815697.83472097</v>
      </c>
      <c r="BI4" s="9">
        <f t="shared" si="11"/>
        <v>174201827.12089965</v>
      </c>
      <c r="BJ4" s="9">
        <f t="shared" si="11"/>
        <v>502260089.36841297</v>
      </c>
      <c r="BK4" s="9">
        <f t="shared" si="11"/>
        <v>328161991.32489431</v>
      </c>
      <c r="BL4" s="9">
        <f t="shared" si="11"/>
        <v>151590001.44348526</v>
      </c>
      <c r="BM4" s="9">
        <f>SUM(BM2:BM3)</f>
        <v>17121241032.500555</v>
      </c>
      <c r="BN4" s="9">
        <f>SUM(BN2:BN3)</f>
        <v>12383331063.34643</v>
      </c>
      <c r="BO4" s="9">
        <f>SUM(BO2:BO3)</f>
        <v>7987630577.9046535</v>
      </c>
      <c r="BP4" s="9">
        <f t="shared" si="11"/>
        <v>4207818623.7984591</v>
      </c>
      <c r="BQ4" s="9">
        <f t="shared" si="11"/>
        <v>1877669378.3751774</v>
      </c>
      <c r="BR4" s="9">
        <f t="shared" si="11"/>
        <v>1269365754.4810333</v>
      </c>
      <c r="BS4" s="9">
        <f t="shared" si="11"/>
        <v>1037582593.192503</v>
      </c>
      <c r="BT4" s="9">
        <f t="shared" si="11"/>
        <v>1056003373.026376</v>
      </c>
      <c r="BU4" s="9">
        <f t="shared" si="11"/>
        <v>877301456.47545028</v>
      </c>
      <c r="BV4" s="9">
        <f t="shared" si="11"/>
        <v>723449715.78520143</v>
      </c>
      <c r="BW4" s="9">
        <f t="shared" si="11"/>
        <v>649897934.68322527</v>
      </c>
      <c r="BX4" s="9">
        <f t="shared" si="11"/>
        <v>550273814.48890138</v>
      </c>
      <c r="BY4" s="9">
        <f t="shared" si="11"/>
        <v>482665946.67837763</v>
      </c>
      <c r="BZ4" s="9">
        <f t="shared" si="11"/>
        <v>392373113.70870924</v>
      </c>
      <c r="CA4" s="9">
        <f t="shared" si="11"/>
        <v>359009400.28072828</v>
      </c>
      <c r="CB4" s="9">
        <f t="shared" si="11"/>
        <v>261581573.23524576</v>
      </c>
      <c r="CC4" s="9">
        <f t="shared" si="11"/>
        <v>209985606.16156149</v>
      </c>
      <c r="CD4" s="10">
        <v>267077456</v>
      </c>
      <c r="CE4" s="10">
        <v>247402873</v>
      </c>
      <c r="CF4" s="10">
        <v>226412643</v>
      </c>
      <c r="CG4" s="10">
        <v>179547342</v>
      </c>
      <c r="CH4" s="10">
        <v>146656800</v>
      </c>
      <c r="CI4" s="10">
        <v>97573332</v>
      </c>
      <c r="CJ4" s="10">
        <v>70474243</v>
      </c>
      <c r="CK4" s="10">
        <v>44356407</v>
      </c>
      <c r="CL4" s="10">
        <v>38066601</v>
      </c>
      <c r="CM4" s="10">
        <v>21332540</v>
      </c>
      <c r="CN4" s="10">
        <v>16861565</v>
      </c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</row>
    <row r="5" spans="1:310" x14ac:dyDescent="0.25">
      <c r="A5" s="6" t="s">
        <v>35</v>
      </c>
      <c r="B5" s="7">
        <f>(BM5-BN5)/BN5</f>
        <v>0.41342963599293009</v>
      </c>
      <c r="C5" s="7">
        <f t="shared" si="7"/>
        <v>0.38982855648520925</v>
      </c>
      <c r="D5" s="7">
        <f t="shared" si="7"/>
        <v>0.32463279325168909</v>
      </c>
      <c r="E5" s="7">
        <f t="shared" si="7"/>
        <v>0.27050116526477269</v>
      </c>
      <c r="F5" s="7">
        <f t="shared" si="0"/>
        <v>0.64580316164149865</v>
      </c>
      <c r="G5" s="7">
        <f t="shared" si="8"/>
        <v>0.70793958243078436</v>
      </c>
      <c r="H5" s="7">
        <f t="shared" si="8"/>
        <v>0.80487468550774188</v>
      </c>
      <c r="I5" s="7">
        <f t="shared" si="8"/>
        <v>0.8518467853150723</v>
      </c>
      <c r="J5" s="7">
        <f t="shared" si="9"/>
        <v>0.76769678819973852</v>
      </c>
      <c r="K5" s="7">
        <f t="shared" si="1"/>
        <v>0.79805692550067064</v>
      </c>
      <c r="L5" s="7">
        <f t="shared" si="1"/>
        <v>0.7839103017832304</v>
      </c>
      <c r="M5" s="7">
        <f t="shared" si="1"/>
        <v>0.90261652475198051</v>
      </c>
      <c r="N5" s="7">
        <f t="shared" si="10"/>
        <v>1.0616451452696829</v>
      </c>
      <c r="O5" s="7">
        <f>(AR5-AU5)/AU5</f>
        <v>1.1197339918582663</v>
      </c>
      <c r="P5" s="7">
        <f t="shared" si="2"/>
        <v>1.1230879206803606</v>
      </c>
      <c r="Q5" s="7">
        <f t="shared" si="2"/>
        <v>1.0036813781591156</v>
      </c>
      <c r="R5" s="7">
        <f>(BQ5-BR5)/BR5</f>
        <v>0.4457834143611753</v>
      </c>
      <c r="S5" s="7">
        <f t="shared" si="3"/>
        <v>0.39790155806328759</v>
      </c>
      <c r="T5" s="7">
        <f t="shared" si="3"/>
        <v>0.41817913373829496</v>
      </c>
      <c r="U5" s="7">
        <f t="shared" si="3"/>
        <v>0.30355245450657015</v>
      </c>
      <c r="V5" s="7">
        <f>(BR5-BS5)/BS5</f>
        <v>0.16802631452388472</v>
      </c>
      <c r="W5" s="7">
        <f t="shared" si="4"/>
        <v>0.10961435588516306</v>
      </c>
      <c r="X5" s="7">
        <f t="shared" si="4"/>
        <v>1.3454371365880208E-2</v>
      </c>
      <c r="Y5" s="7">
        <f t="shared" si="4"/>
        <v>4.6627309160198416E-2</v>
      </c>
      <c r="Z5" s="7">
        <f>(BS5-BT5)/BT5</f>
        <v>0.15646245708401435</v>
      </c>
      <c r="AA5" s="7">
        <f t="shared" si="5"/>
        <v>0.17272370319424044</v>
      </c>
      <c r="AB5" s="7">
        <f t="shared" si="5"/>
        <v>0.2382371443651139</v>
      </c>
      <c r="AC5" s="7">
        <f t="shared" si="5"/>
        <v>0.29538456424591464</v>
      </c>
      <c r="AD5" s="7">
        <f>(BT5-BU5)/BU5</f>
        <v>0.20781977087765066</v>
      </c>
      <c r="AE5" s="7">
        <f t="shared" si="6"/>
        <v>0.22189320428227355</v>
      </c>
      <c r="AF5" s="7">
        <f t="shared" si="6"/>
        <v>0.21453452352355176</v>
      </c>
      <c r="AG5" s="7">
        <f t="shared" si="6"/>
        <v>0.21692068725074032</v>
      </c>
      <c r="AH5" s="7">
        <f>(BU5-BV5)/BV5</f>
        <v>0.19830553866986017</v>
      </c>
      <c r="AI5" s="8">
        <v>44553610478.592773</v>
      </c>
      <c r="AJ5" s="8">
        <v>27081570685.129082</v>
      </c>
      <c r="AK5" s="8">
        <v>12524735930.174107</v>
      </c>
      <c r="AL5" s="8">
        <v>32056911099.356102</v>
      </c>
      <c r="AM5" s="8">
        <v>20444587226.81147</v>
      </c>
      <c r="AN5" s="8">
        <v>9858106605.9580898</v>
      </c>
      <c r="AO5" s="8">
        <v>18769347246.892578</v>
      </c>
      <c r="AP5" s="8">
        <v>11327427544.400436</v>
      </c>
      <c r="AQ5" s="8">
        <v>5323392131.6448631</v>
      </c>
      <c r="AR5" s="8">
        <v>10438683548.167551</v>
      </c>
      <c r="AS5" s="8">
        <v>6349774163.5761204</v>
      </c>
      <c r="AT5" s="8">
        <v>2797932248.7692599</v>
      </c>
      <c r="AU5" s="8">
        <v>4924525241.4980955</v>
      </c>
      <c r="AV5" s="8">
        <v>2990820164.2168846</v>
      </c>
      <c r="AW5" s="8">
        <v>1396395793.896065</v>
      </c>
      <c r="AX5" s="8">
        <v>3522798306.5708451</v>
      </c>
      <c r="AY5" s="8">
        <v>2108915646.1730866</v>
      </c>
      <c r="AZ5" s="8">
        <v>1071223324.4381704</v>
      </c>
      <c r="BA5" s="8">
        <v>3174795178.0604296</v>
      </c>
      <c r="BB5" s="9">
        <v>2080918199.92922</v>
      </c>
      <c r="BC5" s="9">
        <v>1023500261.3276999</v>
      </c>
      <c r="BD5" s="9">
        <v>2707197926.854372</v>
      </c>
      <c r="BE5" s="9">
        <v>1680549004.2024035</v>
      </c>
      <c r="BF5" s="9">
        <v>790113059.53264356</v>
      </c>
      <c r="BG5" s="8">
        <v>2215576547.4156556</v>
      </c>
      <c r="BH5" s="8">
        <v>1383698010.7628987</v>
      </c>
      <c r="BI5" s="9">
        <v>649272436.41297781</v>
      </c>
      <c r="BJ5" s="8">
        <v>1861299724.7012157</v>
      </c>
      <c r="BK5" s="8">
        <v>1195123295.2359281</v>
      </c>
      <c r="BL5" s="9">
        <v>563890602.00317669</v>
      </c>
      <c r="BM5" s="9">
        <v>63020905823.874329</v>
      </c>
      <c r="BN5" s="9">
        <v>44587225440.198395</v>
      </c>
      <c r="BO5" s="9">
        <v>27091469064.701385</v>
      </c>
      <c r="BP5" s="9">
        <v>15325857491.822416</v>
      </c>
      <c r="BQ5" s="9">
        <v>7433799908.2852097</v>
      </c>
      <c r="BR5" s="9">
        <v>5141710600.9407787</v>
      </c>
      <c r="BS5" s="9">
        <v>4402050310.8585033</v>
      </c>
      <c r="BT5" s="9">
        <v>3806479219.3584409</v>
      </c>
      <c r="BU5" s="9">
        <v>3151529152.8905005</v>
      </c>
      <c r="BV5" s="9">
        <v>2629987971.5057917</v>
      </c>
      <c r="BW5" s="9">
        <v>2354059126.9686952</v>
      </c>
      <c r="BX5" s="9">
        <v>2062358179.1737309</v>
      </c>
      <c r="BY5" s="9">
        <v>1831743970.5024519</v>
      </c>
      <c r="BZ5" s="9">
        <v>1590049295.2562125</v>
      </c>
      <c r="CA5" s="9">
        <v>1413984461.171243</v>
      </c>
      <c r="CB5" s="9">
        <v>1176047968.9760022</v>
      </c>
      <c r="CC5" s="9">
        <v>1013510241.6229043</v>
      </c>
      <c r="CD5" s="9">
        <v>1009220910.7442802</v>
      </c>
      <c r="CE5" s="9">
        <v>892805430.04716158</v>
      </c>
      <c r="CF5" s="9">
        <v>799459602.47865713</v>
      </c>
      <c r="CG5" s="9">
        <v>682962331.52903068</v>
      </c>
      <c r="CH5" s="9">
        <v>584693672.13902044</v>
      </c>
      <c r="CI5" s="9">
        <v>473368472.63320374</v>
      </c>
      <c r="CJ5" s="9">
        <v>362906874.60679007</v>
      </c>
      <c r="CK5" s="9">
        <v>247807864.04011911</v>
      </c>
      <c r="CL5" s="9">
        <v>171777959.41319403</v>
      </c>
      <c r="CM5" s="9">
        <v>107490682.2570104</v>
      </c>
      <c r="CN5" s="9">
        <v>71969046.485709742</v>
      </c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</row>
    <row r="6" spans="1:310" x14ac:dyDescent="0.25">
      <c r="B6" s="7"/>
      <c r="D6" s="7"/>
      <c r="E6" s="7"/>
      <c r="F6" s="7"/>
      <c r="G6" s="7"/>
      <c r="H6" s="7"/>
      <c r="I6" s="7"/>
      <c r="J6" s="7"/>
      <c r="N6" s="7"/>
      <c r="Q6" s="7"/>
      <c r="V6" s="7"/>
      <c r="X6" s="7"/>
      <c r="Y6" s="7"/>
      <c r="Z6" s="7"/>
      <c r="AC6" s="7"/>
      <c r="AD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12"/>
      <c r="BJ6" s="7"/>
      <c r="BK6" s="7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3"/>
      <c r="BW6" s="9"/>
      <c r="BX6" s="9"/>
      <c r="BY6" s="9"/>
      <c r="BZ6" s="9"/>
      <c r="CA6" s="9"/>
      <c r="CB6" s="14"/>
      <c r="CC6" s="9"/>
      <c r="CD6" s="15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</row>
    <row r="7" spans="1:310" ht="30" x14ac:dyDescent="0.25">
      <c r="A7" s="6" t="s">
        <v>36</v>
      </c>
      <c r="B7" s="7">
        <f t="shared" ref="B7:B12" si="12">(BM7-BN7)/BN7</f>
        <v>0.62350329450202469</v>
      </c>
      <c r="C7" s="7">
        <f t="shared" si="7"/>
        <v>0.67062396289058601</v>
      </c>
      <c r="D7" s="7">
        <f t="shared" si="7"/>
        <v>0.55372614172306234</v>
      </c>
      <c r="E7" s="7">
        <f t="shared" si="7"/>
        <v>0.48933092262403449</v>
      </c>
      <c r="F7" s="7">
        <f>(BN7-BO7)/BO7</f>
        <v>0.38517152059143761</v>
      </c>
      <c r="G7" s="7">
        <f t="shared" si="8"/>
        <v>0.36145735793788802</v>
      </c>
      <c r="H7" s="7">
        <f t="shared" si="8"/>
        <v>0.36888738231843921</v>
      </c>
      <c r="I7" s="7">
        <f t="shared" si="8"/>
        <v>0.48520759774847066</v>
      </c>
      <c r="J7" s="7">
        <f t="shared" si="9"/>
        <v>0.73524035225600215</v>
      </c>
      <c r="K7" s="7">
        <f t="shared" ref="K7:M10" si="13">(AO7-AR7)/AR7</f>
        <v>0.86140097457199516</v>
      </c>
      <c r="L7" s="7">
        <f t="shared" si="13"/>
        <v>0.72508999745531522</v>
      </c>
      <c r="M7" s="7">
        <f t="shared" si="13"/>
        <v>0.65664779182290323</v>
      </c>
      <c r="N7" s="7">
        <f t="shared" si="10"/>
        <v>0.94103867575268696</v>
      </c>
      <c r="O7" s="7">
        <f>(AR7-AU7)/AU7</f>
        <v>0.84455048573216107</v>
      </c>
      <c r="P7" s="7">
        <f t="shared" ref="P7:Q10" si="14">(AS7-AV7)/AV7</f>
        <v>0.91009561746110201</v>
      </c>
      <c r="Q7" s="7">
        <f t="shared" si="14"/>
        <v>0.9757486502663868</v>
      </c>
      <c r="R7" s="7">
        <f>(BQ7-BR7)/BR7</f>
        <v>0.61543308769865901</v>
      </c>
      <c r="S7" s="7">
        <f t="shared" ref="S7:U10" si="15">(AU7-AX7)/AX7</f>
        <v>0.72381496327327277</v>
      </c>
      <c r="T7" s="7">
        <f t="shared" si="15"/>
        <v>0.92755636140029152</v>
      </c>
      <c r="U7" s="7">
        <f t="shared" si="15"/>
        <v>0.85957309830683282</v>
      </c>
      <c r="V7" s="7">
        <f>(BR7-BS7)/BS7</f>
        <v>0.80808111320614684</v>
      </c>
      <c r="W7" s="7">
        <f t="shared" ref="W7:Y10" si="16">(AX7-BA7)/BA7</f>
        <v>0.72404187804045572</v>
      </c>
      <c r="X7" s="7">
        <f t="shared" si="16"/>
        <v>0.5705772243320647</v>
      </c>
      <c r="Y7" s="7">
        <f t="shared" si="16"/>
        <v>0.78413061016765417</v>
      </c>
      <c r="Z7" s="7">
        <f>(BS7-BT7)/BT7</f>
        <v>-0.38861786267006415</v>
      </c>
      <c r="AA7" s="7">
        <f t="shared" ref="AA7:AC10" si="17">(BA7-BD7)/BD7</f>
        <v>-0.49488676388504799</v>
      </c>
      <c r="AB7" s="7">
        <f t="shared" si="17"/>
        <v>-0.53541386662867141</v>
      </c>
      <c r="AC7" s="7">
        <f t="shared" si="17"/>
        <v>-0.58503702023918647</v>
      </c>
      <c r="AD7" s="7">
        <f>(BT7-BU7)/BU7</f>
        <v>2.076681180043214E-2</v>
      </c>
      <c r="AE7" s="7">
        <f t="shared" ref="AE7:AG10" si="18">(BD7-BG7)/BG7</f>
        <v>0.16171863338828371</v>
      </c>
      <c r="AF7" s="7">
        <f t="shared" si="18"/>
        <v>0.31451865935903534</v>
      </c>
      <c r="AG7" s="7">
        <f t="shared" si="18"/>
        <v>0.36320273197528574</v>
      </c>
      <c r="AH7" s="7">
        <f>(BU7-BV7)/BV7</f>
        <v>0.26785706877108251</v>
      </c>
      <c r="AI7" s="9">
        <v>171537752.76411</v>
      </c>
      <c r="AJ7" s="9">
        <v>100369155.72964999</v>
      </c>
      <c r="AK7" s="9">
        <v>46422070.356250003</v>
      </c>
      <c r="AL7" s="9">
        <v>102678853.27545999</v>
      </c>
      <c r="AM7" s="9">
        <v>64599000.450839996</v>
      </c>
      <c r="AN7" s="9">
        <v>31169748.543499995</v>
      </c>
      <c r="AO7" s="9">
        <v>75418339.529180005</v>
      </c>
      <c r="AP7" s="9">
        <v>47190880.188719988</v>
      </c>
      <c r="AQ7" s="9">
        <v>20986795.779089995</v>
      </c>
      <c r="AR7" s="9">
        <v>40516976.492139995</v>
      </c>
      <c r="AS7" s="9">
        <v>27355604.784869995</v>
      </c>
      <c r="AT7" s="9">
        <v>12668230.31587</v>
      </c>
      <c r="AU7" s="9">
        <v>21965772.58554</v>
      </c>
      <c r="AV7" s="9">
        <v>14321589.20988</v>
      </c>
      <c r="AW7" s="9">
        <v>6411863.3279400012</v>
      </c>
      <c r="AX7" s="9">
        <v>12742535.047862798</v>
      </c>
      <c r="AY7" s="9">
        <v>7429919.8180000018</v>
      </c>
      <c r="AZ7" s="9">
        <v>3448029.7299299994</v>
      </c>
      <c r="BA7" s="9">
        <v>7391082.0903874738</v>
      </c>
      <c r="BB7" s="9">
        <v>4730693.7238694513</v>
      </c>
      <c r="BC7" s="9">
        <v>1932610.600524358</v>
      </c>
      <c r="BD7" s="9">
        <v>14632525.069498349</v>
      </c>
      <c r="BE7" s="9">
        <v>10182597.766189378</v>
      </c>
      <c r="BF7" s="9">
        <v>4657308.470356375</v>
      </c>
      <c r="BG7" s="9">
        <v>12595584.377278116</v>
      </c>
      <c r="BH7" s="9">
        <v>7746255.7824431751</v>
      </c>
      <c r="BI7" s="9">
        <v>3416445.96296247</v>
      </c>
      <c r="BJ7" s="9">
        <v>10233581.585768349</v>
      </c>
      <c r="BK7" s="9">
        <v>6811009.5027458481</v>
      </c>
      <c r="BL7" s="9">
        <v>2940310.6840807558</v>
      </c>
      <c r="BM7" s="9">
        <v>246988714.32107008</v>
      </c>
      <c r="BN7" s="9">
        <v>152133177.15922999</v>
      </c>
      <c r="BO7" s="23">
        <v>109829847.71032001</v>
      </c>
      <c r="BP7" s="9">
        <v>63293737.704710014</v>
      </c>
      <c r="BQ7" s="9">
        <v>32608179.576929998</v>
      </c>
      <c r="BR7" s="9">
        <v>20185410.231619999</v>
      </c>
      <c r="BS7" s="9">
        <v>11163995.953603314</v>
      </c>
      <c r="BT7" s="9">
        <v>18260258.636863969</v>
      </c>
      <c r="BU7" s="9">
        <v>17888766</v>
      </c>
      <c r="BV7" s="9">
        <v>14109450.063909294</v>
      </c>
      <c r="BW7" s="9">
        <v>12398709</v>
      </c>
      <c r="BX7" s="9">
        <v>12074450</v>
      </c>
      <c r="BY7" s="9">
        <v>11254193</v>
      </c>
      <c r="BZ7" s="9">
        <v>8814766</v>
      </c>
      <c r="CA7" s="9">
        <v>7437519</v>
      </c>
      <c r="CB7" s="9">
        <v>4289083</v>
      </c>
      <c r="CC7" s="9">
        <v>2983390</v>
      </c>
      <c r="CD7" s="10">
        <v>6077874</v>
      </c>
      <c r="CE7" s="10">
        <v>9089259</v>
      </c>
      <c r="CF7" s="10">
        <v>7140153</v>
      </c>
      <c r="CG7" s="10">
        <v>5239521</v>
      </c>
      <c r="CH7" s="10">
        <v>3849272</v>
      </c>
      <c r="CI7" s="10">
        <v>2927706</v>
      </c>
      <c r="CJ7" s="10">
        <v>1992536</v>
      </c>
      <c r="CK7" s="10">
        <v>861409</v>
      </c>
      <c r="CL7" s="10">
        <v>1009778</v>
      </c>
      <c r="CM7" s="10">
        <v>396085</v>
      </c>
      <c r="CN7" s="10">
        <v>511370</v>
      </c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</row>
    <row r="8" spans="1:310" x14ac:dyDescent="0.25">
      <c r="A8" s="6" t="s">
        <v>37</v>
      </c>
      <c r="B8" s="7">
        <f t="shared" si="12"/>
        <v>1.0289935516837005</v>
      </c>
      <c r="C8" s="7">
        <f t="shared" si="7"/>
        <v>0.73372075645448687</v>
      </c>
      <c r="D8" s="7">
        <f t="shared" si="7"/>
        <v>1.1038739335433494</v>
      </c>
      <c r="E8" s="7">
        <f t="shared" si="7"/>
        <v>0.56539869034181667</v>
      </c>
      <c r="F8" s="7">
        <f t="shared" ref="F8:F12" si="19">(BN8-BO8)/BO8</f>
        <v>1.5777879555480407</v>
      </c>
      <c r="G8" s="7">
        <f t="shared" si="8"/>
        <v>2.13364952404083</v>
      </c>
      <c r="H8" s="7">
        <f t="shared" si="8"/>
        <v>1.3368658998474905</v>
      </c>
      <c r="I8" s="7">
        <f t="shared" si="8"/>
        <v>1.294848516003748</v>
      </c>
      <c r="J8" s="7">
        <f t="shared" si="9"/>
        <v>2.0241288747626678</v>
      </c>
      <c r="K8" s="7">
        <f t="shared" si="13"/>
        <v>1.3510447311523761</v>
      </c>
      <c r="L8" s="7">
        <f t="shared" si="13"/>
        <v>0.87260118468349979</v>
      </c>
      <c r="M8" s="7">
        <f t="shared" si="13"/>
        <v>1.299037631922743</v>
      </c>
      <c r="N8" s="7">
        <f t="shared" si="10"/>
        <v>9.783474178095615E-2</v>
      </c>
      <c r="O8" s="7">
        <f>(AR8-AU8)/AU8</f>
        <v>0.37185810145825821</v>
      </c>
      <c r="P8" s="7">
        <f t="shared" si="14"/>
        <v>1.4989363134377833</v>
      </c>
      <c r="Q8" s="7">
        <f t="shared" si="14"/>
        <v>0.84497147297358122</v>
      </c>
      <c r="R8" s="7">
        <f>(BQ8-BR8)/BR8</f>
        <v>7.0761934528883547E-2</v>
      </c>
      <c r="S8" s="7">
        <f t="shared" si="15"/>
        <v>-0.26441937168764845</v>
      </c>
      <c r="T8" s="7">
        <f t="shared" si="15"/>
        <v>-0.56855014690823757</v>
      </c>
      <c r="U8" s="7">
        <f t="shared" si="15"/>
        <v>-0.42044749101418427</v>
      </c>
      <c r="V8" s="7">
        <f>(BR8-BS8)/BS8</f>
        <v>-5.8983930805771051E-2</v>
      </c>
      <c r="W8" s="7">
        <f t="shared" si="16"/>
        <v>0.25259485212304683</v>
      </c>
      <c r="X8" s="7">
        <f t="shared" si="16"/>
        <v>0.34268135535376248</v>
      </c>
      <c r="Y8" s="7">
        <f t="shared" si="16"/>
        <v>1.7449621422306549</v>
      </c>
      <c r="Z8" s="7">
        <f>(BS8-BT8)/BT8</f>
        <v>-0.10878540704588725</v>
      </c>
      <c r="AA8" s="7">
        <f t="shared" si="17"/>
        <v>-0.27589793971998622</v>
      </c>
      <c r="AB8" s="7">
        <f t="shared" si="17"/>
        <v>-0.26714612715607711</v>
      </c>
      <c r="AC8" s="7">
        <f t="shared" si="17"/>
        <v>-0.71456710064801132</v>
      </c>
      <c r="AD8" s="7">
        <f>(BT8-BU8)/BU8</f>
        <v>-0.16074883379013258</v>
      </c>
      <c r="AE8" s="7">
        <f t="shared" si="18"/>
        <v>-0.17394264727594988</v>
      </c>
      <c r="AF8" s="7">
        <f t="shared" si="18"/>
        <v>-0.22612423026264269</v>
      </c>
      <c r="AG8" s="7">
        <f t="shared" si="18"/>
        <v>-0.41974643694949637</v>
      </c>
      <c r="AH8" s="7">
        <f>(BU8-BV8)/BV8</f>
        <v>3.7404875084446738E-2</v>
      </c>
      <c r="AI8" s="9">
        <v>33520684.48889</v>
      </c>
      <c r="AJ8" s="9">
        <v>19694875.116349999</v>
      </c>
      <c r="AK8" s="9">
        <v>6771255.9337499999</v>
      </c>
      <c r="AL8" s="9">
        <v>19334534.90944</v>
      </c>
      <c r="AM8" s="9">
        <v>9361242.9919600002</v>
      </c>
      <c r="AN8" s="9">
        <v>4325579.1483200006</v>
      </c>
      <c r="AO8" s="9">
        <v>6169973.6237599999</v>
      </c>
      <c r="AP8" s="9">
        <v>4005896.5268700002</v>
      </c>
      <c r="AQ8" s="9">
        <v>1884908.3580699998</v>
      </c>
      <c r="AR8" s="9">
        <v>2624353.9912299998</v>
      </c>
      <c r="AS8" s="9">
        <v>2139214.9912299998</v>
      </c>
      <c r="AT8" s="9">
        <v>819868.42316000001</v>
      </c>
      <c r="AU8" s="9">
        <v>1912992.3047</v>
      </c>
      <c r="AV8" s="9">
        <v>856050.22414000006</v>
      </c>
      <c r="AW8" s="9">
        <v>444380</v>
      </c>
      <c r="AX8" s="9">
        <v>2600656.176997202</v>
      </c>
      <c r="AY8" s="9">
        <v>1984124.5002299999</v>
      </c>
      <c r="AZ8" s="9">
        <v>766764</v>
      </c>
      <c r="BA8" s="9">
        <v>2076214.9649499999</v>
      </c>
      <c r="BB8" s="9">
        <v>1477732.9649499999</v>
      </c>
      <c r="BC8" s="9">
        <v>279335</v>
      </c>
      <c r="BD8" s="9">
        <v>2867296.0330303679</v>
      </c>
      <c r="BE8" s="9">
        <v>2016408.7544703679</v>
      </c>
      <c r="BF8" s="9">
        <v>978636.31219164794</v>
      </c>
      <c r="BG8" s="9">
        <v>3471061.6927202716</v>
      </c>
      <c r="BH8" s="9">
        <v>2605597.478720272</v>
      </c>
      <c r="BI8" s="9">
        <v>1686566.6572502721</v>
      </c>
      <c r="BJ8" s="9">
        <v>2680594.9179914137</v>
      </c>
      <c r="BK8" s="9">
        <v>1956509.2082909341</v>
      </c>
      <c r="BL8" s="9">
        <v>978462.46479336696</v>
      </c>
      <c r="BM8" s="9">
        <v>61230695.553630002</v>
      </c>
      <c r="BN8" s="9">
        <v>30177866.01777</v>
      </c>
      <c r="BO8" s="9">
        <v>11706884.56078</v>
      </c>
      <c r="BP8" s="9">
        <v>3871159.2810999998</v>
      </c>
      <c r="BQ8" s="9">
        <v>3526176.6946999999</v>
      </c>
      <c r="BR8" s="9">
        <v>3293147.2262800001</v>
      </c>
      <c r="BS8" s="9">
        <v>3499565.3465299997</v>
      </c>
      <c r="BT8" s="9">
        <v>3926737.0330303679</v>
      </c>
      <c r="BU8" s="9">
        <v>4678858</v>
      </c>
      <c r="BV8" s="9">
        <v>4510156.1717831064</v>
      </c>
      <c r="BW8" s="9">
        <v>4913758</v>
      </c>
      <c r="BX8" s="9">
        <v>4983940</v>
      </c>
      <c r="BY8" s="9">
        <v>2633873</v>
      </c>
      <c r="BZ8" s="9">
        <v>767512</v>
      </c>
      <c r="CA8" s="9">
        <v>1010937</v>
      </c>
      <c r="CB8" s="9">
        <v>555276</v>
      </c>
      <c r="CC8" s="9">
        <v>402444</v>
      </c>
      <c r="CD8" s="10">
        <v>733864</v>
      </c>
      <c r="CE8" s="10">
        <v>1141467</v>
      </c>
      <c r="CF8" s="10">
        <v>562068</v>
      </c>
      <c r="CG8" s="10">
        <v>462493</v>
      </c>
      <c r="CH8" s="10">
        <v>278255</v>
      </c>
      <c r="CI8" s="10">
        <v>209113</v>
      </c>
      <c r="CJ8" s="10">
        <v>106533</v>
      </c>
      <c r="CK8" s="10">
        <v>86471</v>
      </c>
      <c r="CL8" s="10">
        <v>40801</v>
      </c>
      <c r="CM8" s="10">
        <v>32521</v>
      </c>
      <c r="CN8" s="10">
        <v>24274</v>
      </c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</row>
    <row r="9" spans="1:310" x14ac:dyDescent="0.25">
      <c r="A9" s="6" t="s">
        <v>38</v>
      </c>
      <c r="B9" s="7">
        <f t="shared" si="12"/>
        <v>0.69062391670623957</v>
      </c>
      <c r="C9" s="7">
        <f t="shared" si="7"/>
        <v>0.68062243253382104</v>
      </c>
      <c r="D9" s="7">
        <f t="shared" si="7"/>
        <v>0.62335905423102245</v>
      </c>
      <c r="E9" s="7">
        <f t="shared" si="7"/>
        <v>0.49860079478174724</v>
      </c>
      <c r="F9" s="7">
        <f t="shared" si="19"/>
        <v>0.50004891336338309</v>
      </c>
      <c r="G9" s="7">
        <f t="shared" si="8"/>
        <v>0.49547629396604675</v>
      </c>
      <c r="H9" s="7">
        <f t="shared" si="8"/>
        <v>0.44462695090486598</v>
      </c>
      <c r="I9" s="7">
        <f t="shared" si="8"/>
        <v>0.5519319189753864</v>
      </c>
      <c r="J9" s="7">
        <f t="shared" si="9"/>
        <v>0.80952756164841866</v>
      </c>
      <c r="K9" s="7">
        <f t="shared" si="13"/>
        <v>0.8911867631062157</v>
      </c>
      <c r="L9" s="7">
        <f t="shared" si="13"/>
        <v>0.73578876237363366</v>
      </c>
      <c r="M9" s="7">
        <f t="shared" si="13"/>
        <v>0.69569518875013958</v>
      </c>
      <c r="N9" s="7">
        <f t="shared" si="10"/>
        <v>0.85875449062705134</v>
      </c>
      <c r="O9" s="7">
        <f>(AR9-AU9)/AU9</f>
        <v>0.80668182302021862</v>
      </c>
      <c r="P9" s="7">
        <f t="shared" si="14"/>
        <v>0.9433074493777126</v>
      </c>
      <c r="Q9" s="7">
        <f t="shared" si="14"/>
        <v>0.96727246888458651</v>
      </c>
      <c r="R9" s="7">
        <f>(BQ9-BR9)/BR9</f>
        <v>0.53903647344703498</v>
      </c>
      <c r="S9" s="7">
        <f t="shared" si="15"/>
        <v>0.5563101925986641</v>
      </c>
      <c r="T9" s="7">
        <f t="shared" si="15"/>
        <v>0.61223369265736061</v>
      </c>
      <c r="U9" s="7">
        <f t="shared" si="15"/>
        <v>0.62670910304639549</v>
      </c>
      <c r="V9" s="7">
        <f>(BR9-BS9)/BS9</f>
        <v>0.60114974645937769</v>
      </c>
      <c r="W9" s="7">
        <f t="shared" si="16"/>
        <v>0.62065171665969998</v>
      </c>
      <c r="X9" s="7">
        <f t="shared" si="16"/>
        <v>0.51633333050117836</v>
      </c>
      <c r="Y9" s="7">
        <f t="shared" si="16"/>
        <v>0.90546898121312369</v>
      </c>
      <c r="Z9" s="7">
        <f>(BS9-BT9)/BT9</f>
        <v>-0.33909207364968369</v>
      </c>
      <c r="AA9" s="7">
        <f t="shared" si="17"/>
        <v>-0.45900606641233305</v>
      </c>
      <c r="AB9" s="7">
        <f t="shared" si="17"/>
        <v>-0.49107112302095168</v>
      </c>
      <c r="AC9" s="7">
        <f t="shared" si="17"/>
        <v>-0.60752887299858671</v>
      </c>
      <c r="AD9" s="7">
        <f>(BT9-BU9)/BU9</f>
        <v>-1.6866123350232277E-2</v>
      </c>
      <c r="AE9" s="7">
        <f t="shared" si="18"/>
        <v>8.9201879862563879E-2</v>
      </c>
      <c r="AF9" s="7">
        <f t="shared" si="18"/>
        <v>0.17843696320794791</v>
      </c>
      <c r="AG9" s="7">
        <f t="shared" si="18"/>
        <v>0.10443481174715644</v>
      </c>
      <c r="AH9" s="7">
        <f>(BU9-BV9)/BV9</f>
        <v>0.21203551322903613</v>
      </c>
      <c r="AI9" s="12">
        <f t="shared" ref="AI9:CB9" si="20">SUM(AI7:AI8)</f>
        <v>205058437.25299999</v>
      </c>
      <c r="AJ9" s="12">
        <f t="shared" si="20"/>
        <v>120064030.84599999</v>
      </c>
      <c r="AK9" s="12">
        <f t="shared" si="20"/>
        <v>53193326.290000007</v>
      </c>
      <c r="AL9" s="12">
        <f t="shared" si="20"/>
        <v>122013388.18489999</v>
      </c>
      <c r="AM9" s="12">
        <f t="shared" si="20"/>
        <v>73960243.4428</v>
      </c>
      <c r="AN9" s="12">
        <f t="shared" si="20"/>
        <v>35495327.691819996</v>
      </c>
      <c r="AO9" s="12">
        <f t="shared" si="20"/>
        <v>81588313.152940005</v>
      </c>
      <c r="AP9" s="12">
        <f t="shared" si="20"/>
        <v>51196776.715589985</v>
      </c>
      <c r="AQ9" s="12">
        <f t="shared" si="20"/>
        <v>22871704.137159996</v>
      </c>
      <c r="AR9" s="12">
        <f t="shared" si="20"/>
        <v>43141330.483369991</v>
      </c>
      <c r="AS9" s="12">
        <f t="shared" si="20"/>
        <v>29494819.776099995</v>
      </c>
      <c r="AT9" s="12">
        <f t="shared" si="20"/>
        <v>13488098.73903</v>
      </c>
      <c r="AU9" s="12">
        <f t="shared" si="20"/>
        <v>23878764.890239999</v>
      </c>
      <c r="AV9" s="12">
        <f t="shared" si="20"/>
        <v>15177639.43402</v>
      </c>
      <c r="AW9" s="12">
        <f t="shared" si="20"/>
        <v>6856243.3279400012</v>
      </c>
      <c r="AX9" s="12">
        <f t="shared" si="20"/>
        <v>15343191.224859999</v>
      </c>
      <c r="AY9" s="12">
        <f t="shared" si="20"/>
        <v>9414044.3182300013</v>
      </c>
      <c r="AZ9" s="12">
        <f t="shared" si="20"/>
        <v>4214793.7299299994</v>
      </c>
      <c r="BA9" s="12">
        <f t="shared" si="20"/>
        <v>9467297.0553374738</v>
      </c>
      <c r="BB9" s="12">
        <f t="shared" si="20"/>
        <v>6208426.6888194513</v>
      </c>
      <c r="BC9" s="12">
        <f t="shared" si="20"/>
        <v>2211945.600524358</v>
      </c>
      <c r="BD9" s="12">
        <f t="shared" si="20"/>
        <v>17499821.102528717</v>
      </c>
      <c r="BE9" s="12">
        <f t="shared" si="20"/>
        <v>12199006.520659745</v>
      </c>
      <c r="BF9" s="12">
        <f t="shared" si="20"/>
        <v>5635944.7825480234</v>
      </c>
      <c r="BG9" s="12">
        <f t="shared" si="20"/>
        <v>16066646.069998387</v>
      </c>
      <c r="BH9" s="12">
        <f t="shared" si="20"/>
        <v>10351853.261163447</v>
      </c>
      <c r="BI9" s="12">
        <f t="shared" si="20"/>
        <v>5103012.6202127421</v>
      </c>
      <c r="BJ9" s="12">
        <f t="shared" si="20"/>
        <v>12914176.503759764</v>
      </c>
      <c r="BK9" s="12">
        <f t="shared" si="20"/>
        <v>8767518.7110367827</v>
      </c>
      <c r="BL9" s="12">
        <f t="shared" si="20"/>
        <v>3918773.1488741226</v>
      </c>
      <c r="BM9" s="12">
        <f t="shared" si="20"/>
        <v>308219409.87470007</v>
      </c>
      <c r="BN9" s="12">
        <f t="shared" si="20"/>
        <v>182311043.17699999</v>
      </c>
      <c r="BO9" s="12">
        <f t="shared" si="20"/>
        <v>121536732.27110001</v>
      </c>
      <c r="BP9" s="12">
        <f t="shared" si="20"/>
        <v>67164896.985810012</v>
      </c>
      <c r="BQ9" s="12">
        <f t="shared" si="20"/>
        <v>36134356.271629997</v>
      </c>
      <c r="BR9" s="12">
        <f t="shared" si="20"/>
        <v>23478557.457899999</v>
      </c>
      <c r="BS9" s="12">
        <f t="shared" si="20"/>
        <v>14663561.300133314</v>
      </c>
      <c r="BT9" s="12">
        <f t="shared" si="20"/>
        <v>22186995.669894338</v>
      </c>
      <c r="BU9" s="12">
        <f t="shared" si="20"/>
        <v>22567624</v>
      </c>
      <c r="BV9" s="12">
        <f t="shared" si="20"/>
        <v>18619606.2356924</v>
      </c>
      <c r="BW9" s="12">
        <f t="shared" si="20"/>
        <v>17312467</v>
      </c>
      <c r="BX9" s="12">
        <f t="shared" si="20"/>
        <v>17058390</v>
      </c>
      <c r="BY9" s="12">
        <f t="shared" si="20"/>
        <v>13888066</v>
      </c>
      <c r="BZ9" s="12">
        <f t="shared" si="20"/>
        <v>9582278</v>
      </c>
      <c r="CA9" s="12">
        <f t="shared" si="20"/>
        <v>8448456</v>
      </c>
      <c r="CB9" s="12">
        <f t="shared" si="20"/>
        <v>4844359</v>
      </c>
      <c r="CC9" s="9">
        <v>3385834</v>
      </c>
      <c r="CD9" s="10">
        <v>6811738</v>
      </c>
      <c r="CE9" s="10">
        <v>10230726</v>
      </c>
      <c r="CF9" s="10">
        <v>7702221</v>
      </c>
      <c r="CG9" s="10">
        <v>5702014</v>
      </c>
      <c r="CH9" s="10">
        <v>4127527</v>
      </c>
      <c r="CI9" s="10">
        <v>3136819</v>
      </c>
      <c r="CJ9" s="10">
        <v>2099069</v>
      </c>
      <c r="CK9" s="10">
        <v>947880</v>
      </c>
      <c r="CL9" s="10">
        <v>1050579</v>
      </c>
      <c r="CM9" s="10">
        <v>428606</v>
      </c>
      <c r="CN9" s="10">
        <v>535644</v>
      </c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</row>
    <row r="10" spans="1:310" x14ac:dyDescent="0.25">
      <c r="A10" s="6" t="s">
        <v>39</v>
      </c>
      <c r="B10" s="7">
        <f t="shared" si="12"/>
        <v>0.60254589699819727</v>
      </c>
      <c r="C10" s="7">
        <f t="shared" si="7"/>
        <v>0.52075395060078367</v>
      </c>
      <c r="D10" s="7">
        <f t="shared" si="7"/>
        <v>0.46432827292101742</v>
      </c>
      <c r="E10" s="7">
        <f t="shared" si="7"/>
        <v>0.26196801491976685</v>
      </c>
      <c r="F10" s="7">
        <f t="shared" si="19"/>
        <v>0.23042261188786753</v>
      </c>
      <c r="G10" s="7">
        <f t="shared" si="8"/>
        <v>0.29856500800193475</v>
      </c>
      <c r="H10" s="7">
        <f t="shared" si="8"/>
        <v>0.32090605453362131</v>
      </c>
      <c r="I10" s="7">
        <f t="shared" si="8"/>
        <v>0.62384244127304289</v>
      </c>
      <c r="J10" s="7">
        <f t="shared" si="9"/>
        <v>0.66192077271060035</v>
      </c>
      <c r="K10" s="7">
        <f t="shared" si="13"/>
        <v>0.71500066532975592</v>
      </c>
      <c r="L10" s="7">
        <f t="shared" si="13"/>
        <v>0.63319603894188914</v>
      </c>
      <c r="M10" s="7">
        <f t="shared" si="13"/>
        <v>0.48794363425922382</v>
      </c>
      <c r="N10" s="7">
        <f t="shared" si="10"/>
        <v>0.54249961224341015</v>
      </c>
      <c r="O10" s="7">
        <f>(AR10-AU10)/AU10</f>
        <v>0.75913227499204583</v>
      </c>
      <c r="P10" s="7">
        <f t="shared" si="14"/>
        <v>0.67208578812138864</v>
      </c>
      <c r="Q10" s="7">
        <f t="shared" si="14"/>
        <v>0.53836253601149597</v>
      </c>
      <c r="R10" s="7">
        <f>(BQ10-BR10)/BR10</f>
        <v>0.50900657011303951</v>
      </c>
      <c r="S10" s="7">
        <f t="shared" si="15"/>
        <v>0.1375637647200052</v>
      </c>
      <c r="T10" s="7">
        <f t="shared" si="15"/>
        <v>0.25361521789513591</v>
      </c>
      <c r="U10" s="7">
        <f t="shared" si="15"/>
        <v>0.25379184172548497</v>
      </c>
      <c r="V10" s="7">
        <f>(BR10-BS10)/BS10</f>
        <v>0.20801157125150013</v>
      </c>
      <c r="W10" s="7">
        <f t="shared" si="16"/>
        <v>0.1844077958474904</v>
      </c>
      <c r="X10" s="7">
        <f t="shared" si="16"/>
        <v>8.3758651225078213E-3</v>
      </c>
      <c r="Y10" s="7">
        <f t="shared" si="16"/>
        <v>-7.2496040958743124E-2</v>
      </c>
      <c r="Z10" s="7">
        <f>(BS10-BT10)/BT10</f>
        <v>-0.15079580538505757</v>
      </c>
      <c r="AA10" s="7">
        <f t="shared" si="17"/>
        <v>-0.24743415338392816</v>
      </c>
      <c r="AB10" s="7">
        <f t="shared" si="17"/>
        <v>-4.5381837582320651E-2</v>
      </c>
      <c r="AC10" s="7">
        <f t="shared" si="17"/>
        <v>7.1650083824861655E-2</v>
      </c>
      <c r="AD10" s="7">
        <f>(BT10-BU10)/BU10</f>
        <v>0.17862950295860228</v>
      </c>
      <c r="AE10" s="7">
        <f t="shared" si="18"/>
        <v>0.45549667167884295</v>
      </c>
      <c r="AF10" s="7">
        <f t="shared" si="18"/>
        <v>0.26049566143208497</v>
      </c>
      <c r="AG10" s="7">
        <f t="shared" si="18"/>
        <v>0.20433284750779429</v>
      </c>
      <c r="AH10" s="7">
        <f>(BU10-BV10)/BV10</f>
        <v>0.19847014752340347</v>
      </c>
      <c r="AI10" s="12">
        <v>478928172</v>
      </c>
      <c r="AJ10" s="12">
        <v>421317544</v>
      </c>
      <c r="AK10" s="12">
        <v>358671124</v>
      </c>
      <c r="AL10" s="12">
        <v>314928113</v>
      </c>
      <c r="AM10" s="12">
        <v>287720692</v>
      </c>
      <c r="AN10" s="12">
        <v>284215701</v>
      </c>
      <c r="AO10" s="12">
        <v>242520098</v>
      </c>
      <c r="AP10" s="12">
        <v>217820708</v>
      </c>
      <c r="AQ10" s="12">
        <v>175026649</v>
      </c>
      <c r="AR10" s="12">
        <v>141411081</v>
      </c>
      <c r="AS10" s="12">
        <v>133370828</v>
      </c>
      <c r="AT10" s="12">
        <v>117629892</v>
      </c>
      <c r="AU10" s="12">
        <v>80386837.880419999</v>
      </c>
      <c r="AV10" s="12">
        <v>79763149.0845</v>
      </c>
      <c r="AW10" s="12">
        <v>76464350.402720004</v>
      </c>
      <c r="AX10" s="12">
        <v>70665786.282499999</v>
      </c>
      <c r="AY10" s="12">
        <v>63626500.337499999</v>
      </c>
      <c r="AZ10" s="12">
        <v>60986479.460170001</v>
      </c>
      <c r="BA10" s="12">
        <v>59663391.722220004</v>
      </c>
      <c r="BB10" s="12">
        <v>63098000</v>
      </c>
      <c r="BC10" s="12">
        <v>65753336</v>
      </c>
      <c r="BD10" s="12">
        <v>79279962</v>
      </c>
      <c r="BE10" s="12">
        <v>66097632</v>
      </c>
      <c r="BF10" s="12">
        <v>61357095</v>
      </c>
      <c r="BG10" s="12">
        <v>54469353</v>
      </c>
      <c r="BH10" s="12">
        <v>52437810</v>
      </c>
      <c r="BI10" s="12">
        <v>50946958</v>
      </c>
      <c r="BJ10" s="12">
        <v>44366592</v>
      </c>
      <c r="BK10" s="12">
        <v>42409660</v>
      </c>
      <c r="BL10" s="12">
        <v>40692013</v>
      </c>
      <c r="BM10" s="12">
        <v>536050000</v>
      </c>
      <c r="BN10" s="12">
        <v>334499000</v>
      </c>
      <c r="BO10" s="12">
        <v>271857000</v>
      </c>
      <c r="BP10" s="12">
        <v>163580000</v>
      </c>
      <c r="BQ10" s="12">
        <v>106048649.02500001</v>
      </c>
      <c r="BR10" s="12">
        <v>70277128.758330002</v>
      </c>
      <c r="BS10" s="12">
        <v>58175873.833329998</v>
      </c>
      <c r="BT10" s="12">
        <v>68506343</v>
      </c>
      <c r="BU10" s="12">
        <v>58123730</v>
      </c>
      <c r="BV10" s="9">
        <v>48498271</v>
      </c>
      <c r="BW10" s="9">
        <v>40654960</v>
      </c>
      <c r="BX10" s="9">
        <v>32583650</v>
      </c>
      <c r="BY10" s="9">
        <v>28471000</v>
      </c>
      <c r="BZ10" s="9">
        <v>20259000</v>
      </c>
      <c r="CA10" s="9">
        <v>18626000</v>
      </c>
      <c r="CB10" s="9">
        <v>15798000</v>
      </c>
      <c r="CC10" s="9">
        <v>14701000</v>
      </c>
      <c r="CD10" s="10">
        <v>17139000</v>
      </c>
      <c r="CE10" s="10">
        <v>13711000</v>
      </c>
      <c r="CF10" s="10"/>
      <c r="CG10" s="10"/>
      <c r="CH10" s="10"/>
      <c r="CI10" s="10"/>
      <c r="CJ10" s="10"/>
      <c r="CK10" s="10"/>
      <c r="CL10" s="10"/>
      <c r="CM10" s="10">
        <v>733490.74074074067</v>
      </c>
      <c r="CN10" s="10">
        <v>1630124.3226012115</v>
      </c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</row>
    <row r="11" spans="1:310" x14ac:dyDescent="0.25">
      <c r="A11" s="6" t="s">
        <v>40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9"/>
      <c r="BJ11" s="7"/>
      <c r="BK11" s="7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>
        <v>20106311</v>
      </c>
      <c r="CA11" s="9">
        <v>18483030</v>
      </c>
      <c r="CB11" s="9">
        <v>15675979</v>
      </c>
      <c r="CC11" s="9">
        <v>14505086</v>
      </c>
      <c r="CD11" s="10">
        <v>16971871</v>
      </c>
      <c r="CE11" s="10">
        <v>13394000</v>
      </c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</row>
    <row r="12" spans="1:310" x14ac:dyDescent="0.25">
      <c r="A12" s="6" t="s">
        <v>41</v>
      </c>
      <c r="B12" s="7">
        <f t="shared" si="12"/>
        <v>0.58541280722572719</v>
      </c>
      <c r="C12" s="7">
        <f t="shared" si="7"/>
        <v>0.48035106609096512</v>
      </c>
      <c r="D12" s="7">
        <f t="shared" si="7"/>
        <v>0.45300848006459354</v>
      </c>
      <c r="E12" s="7">
        <f t="shared" si="7"/>
        <v>0.28251852352014406</v>
      </c>
      <c r="F12" s="7">
        <f t="shared" si="19"/>
        <v>0.23955809056180488</v>
      </c>
      <c r="G12" s="7">
        <f t="shared" si="8"/>
        <v>0.3029964651053727</v>
      </c>
      <c r="H12" s="7">
        <f t="shared" si="8"/>
        <v>0.25305753436072703</v>
      </c>
      <c r="I12" s="7">
        <f t="shared" si="8"/>
        <v>0.57609081234480308</v>
      </c>
      <c r="J12" s="7">
        <f t="shared" si="9"/>
        <v>0.60195693739920864</v>
      </c>
      <c r="K12" s="7">
        <f>(AO12-AR12)/AR12</f>
        <v>0.63538141483476973</v>
      </c>
      <c r="L12" s="7">
        <f>(AP12-AS12)/AS12</f>
        <v>0.61052364375681845</v>
      </c>
      <c r="M12" s="7">
        <f>(AQ12-AT12)/AT12</f>
        <v>0.38313991962491117</v>
      </c>
      <c r="N12" s="7">
        <f t="shared" si="10"/>
        <v>0.41796922713623053</v>
      </c>
      <c r="O12" s="7">
        <f>(AR12-AU12)/AU12</f>
        <v>0.63652655604753983</v>
      </c>
      <c r="P12" s="7">
        <f>(AS12-AV12)/AV12</f>
        <v>0.59011467513411531</v>
      </c>
      <c r="Q12" s="7">
        <f>(AT12-AW12)/AW12</f>
        <v>0.513811657978963</v>
      </c>
      <c r="R12" s="7">
        <f>(BQ12-BR12)/BR12</f>
        <v>0.45261283590699525</v>
      </c>
      <c r="S12" s="7">
        <f>(AU12-AX12)/AX12</f>
        <v>0.11286379445406663</v>
      </c>
      <c r="T12" s="7">
        <f>(AV12-AY12)/AY12</f>
        <v>0.21448249183022558</v>
      </c>
      <c r="U12" s="7">
        <f>(AW12-AZ12)/AZ12</f>
        <v>0.21488069297830725</v>
      </c>
      <c r="V12" s="7">
        <f>(BR12-BS12)/BS12</f>
        <v>0.17563603080293724</v>
      </c>
      <c r="W12" s="7">
        <f>(AX12-BA12)/BA12</f>
        <v>0.19075753059791381</v>
      </c>
      <c r="X12" s="7">
        <f>(AY12-BB12)/BB12</f>
        <v>-6.8105763743579991E-3</v>
      </c>
      <c r="Y12" s="7">
        <f>(AZ12-BC12)/BC12</f>
        <v>-6.7542443134792934E-2</v>
      </c>
      <c r="Z12" s="7">
        <f>(BS12-BT12)/BT12</f>
        <v>-0.19744462217486355</v>
      </c>
      <c r="AA12" s="7">
        <f>(BA12-BD12)/BD12</f>
        <v>-0.33090533993240739</v>
      </c>
      <c r="AB12" s="7">
        <f>(BB12-BE12)/BE12</f>
        <v>-0.11566148537715902</v>
      </c>
      <c r="AC12" s="7">
        <f>(BC12-BF12)/BF12</f>
        <v>-1.9941228995574444E-2</v>
      </c>
      <c r="AD12" s="7">
        <f>(BT12-BU12)/BU12</f>
        <v>0.1670539165087892</v>
      </c>
      <c r="AE12" s="7">
        <f>(BD12-BG12)/BG12</f>
        <v>0.45308162977282596</v>
      </c>
      <c r="AF12" s="7">
        <f>(BE12-BH12)/BH12</f>
        <v>0.25330980715930512</v>
      </c>
      <c r="AG12" s="7">
        <f>(BF12-BI12)/BI12</f>
        <v>0.18411143428009985</v>
      </c>
      <c r="AH12" s="7">
        <f>(BU12-BV12)/BV12</f>
        <v>0.18164002954459726</v>
      </c>
      <c r="AI12" s="16">
        <v>329040077</v>
      </c>
      <c r="AJ12" s="16">
        <v>295662356</v>
      </c>
      <c r="AK12" s="16">
        <v>256420341</v>
      </c>
      <c r="AL12" s="16">
        <v>222271652</v>
      </c>
      <c r="AM12" s="16">
        <v>203482884</v>
      </c>
      <c r="AN12" s="16">
        <v>199935000</v>
      </c>
      <c r="AO12" s="16">
        <v>170585000</v>
      </c>
      <c r="AP12" s="16">
        <v>162389099</v>
      </c>
      <c r="AQ12" s="16">
        <v>126855000</v>
      </c>
      <c r="AR12" s="16">
        <v>104309000</v>
      </c>
      <c r="AS12" s="16">
        <v>100830000</v>
      </c>
      <c r="AT12" s="16">
        <v>91715233</v>
      </c>
      <c r="AU12" s="16">
        <v>63738043</v>
      </c>
      <c r="AV12" s="16">
        <v>63410521</v>
      </c>
      <c r="AW12" s="16">
        <v>60585630</v>
      </c>
      <c r="AX12" s="16">
        <v>57273894</v>
      </c>
      <c r="AY12" s="16">
        <v>52211968</v>
      </c>
      <c r="AZ12" s="16">
        <v>49869613</v>
      </c>
      <c r="BA12" s="16">
        <v>48098704</v>
      </c>
      <c r="BB12" s="16">
        <v>52570000</v>
      </c>
      <c r="BC12" s="16">
        <v>53481912</v>
      </c>
      <c r="BD12" s="9">
        <v>71886247</v>
      </c>
      <c r="BE12" s="9">
        <v>59445562</v>
      </c>
      <c r="BF12" s="9">
        <v>54570107</v>
      </c>
      <c r="BG12" s="9">
        <v>49471582</v>
      </c>
      <c r="BH12" s="9">
        <v>47430860</v>
      </c>
      <c r="BI12" s="9">
        <v>46085280</v>
      </c>
      <c r="BJ12" s="9">
        <v>39871951</v>
      </c>
      <c r="BK12" s="9">
        <v>38213550</v>
      </c>
      <c r="BL12" s="9">
        <v>36940772</v>
      </c>
      <c r="BM12" s="9">
        <v>371421000</v>
      </c>
      <c r="BN12" s="9">
        <v>234274000</v>
      </c>
      <c r="BO12" s="9">
        <v>188998000</v>
      </c>
      <c r="BP12" s="9">
        <v>117979451</v>
      </c>
      <c r="BQ12" s="9">
        <v>83203111</v>
      </c>
      <c r="BR12" s="9">
        <v>57278243</v>
      </c>
      <c r="BS12" s="9">
        <v>48721068</v>
      </c>
      <c r="BT12" s="16">
        <v>60707422</v>
      </c>
      <c r="BU12" s="9">
        <v>52017667</v>
      </c>
      <c r="BV12" s="9">
        <v>44021585</v>
      </c>
      <c r="BW12" s="9">
        <v>36728110</v>
      </c>
      <c r="BX12" s="9">
        <v>29485280</v>
      </c>
      <c r="BY12" s="9">
        <v>24957000</v>
      </c>
      <c r="BZ12" s="9">
        <v>17123000</v>
      </c>
      <c r="CA12" s="9">
        <v>15102000</v>
      </c>
      <c r="CB12" s="9">
        <v>10675000</v>
      </c>
      <c r="CC12" s="9">
        <v>11025000</v>
      </c>
      <c r="CD12" s="10">
        <v>14337000</v>
      </c>
      <c r="CE12" s="10">
        <v>11661000</v>
      </c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</row>
    <row r="13" spans="1:310" x14ac:dyDescent="0.25">
      <c r="A13" s="6" t="s">
        <v>81</v>
      </c>
      <c r="BT13" s="9"/>
      <c r="BU13" s="9"/>
      <c r="BV13" s="9"/>
      <c r="BW13" s="9"/>
      <c r="BX13" s="9"/>
      <c r="BY13" s="9"/>
      <c r="BZ13" s="9">
        <v>16987741</v>
      </c>
      <c r="CA13" s="9">
        <v>14984879</v>
      </c>
      <c r="CB13" s="10">
        <v>10560393</v>
      </c>
      <c r="CC13" s="10">
        <v>10918162</v>
      </c>
      <c r="CD13" s="10">
        <v>14118142</v>
      </c>
      <c r="CE13" s="10">
        <v>11466460</v>
      </c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</row>
    <row r="14" spans="1:310" x14ac:dyDescent="0.25">
      <c r="CA14" s="9"/>
      <c r="CB14" s="9"/>
      <c r="CC14" s="9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</row>
    <row r="15" spans="1:310" x14ac:dyDescent="0.25">
      <c r="A15" s="17" t="s">
        <v>42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8"/>
      <c r="CB15" s="18"/>
      <c r="CC15" s="18"/>
      <c r="CD15" s="19"/>
      <c r="CE15" s="19"/>
      <c r="CF15" s="20"/>
      <c r="CG15" s="20"/>
      <c r="CH15" s="20"/>
      <c r="CI15" s="20"/>
      <c r="CJ15" s="20"/>
      <c r="CK15" s="20"/>
      <c r="CL15" s="20"/>
      <c r="CM15" s="20"/>
      <c r="CN15" s="2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</row>
    <row r="16" spans="1:310" ht="30" x14ac:dyDescent="0.25">
      <c r="A16" s="17" t="s">
        <v>43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21">
        <f t="shared" ref="AI16" si="21">AI7/AI2</f>
        <v>3.0489895326026823E-2</v>
      </c>
      <c r="AJ16" s="21">
        <f t="shared" ref="AJ16:AK16" si="22">AJ7/AJ2</f>
        <v>2.9443498356484417E-2</v>
      </c>
      <c r="AK16" s="21">
        <f t="shared" si="22"/>
        <v>2.9806615025931224E-2</v>
      </c>
      <c r="AL16" s="21">
        <f t="shared" ref="AL16:AM16" si="23">AL7/AL2</f>
        <v>2.3695686566700225E-2</v>
      </c>
      <c r="AM16" s="21">
        <f t="shared" si="23"/>
        <v>2.3717411835729642E-2</v>
      </c>
      <c r="AN16" s="21">
        <f t="shared" ref="AN16:AO16" si="24">AN7/AN2</f>
        <v>2.3182943941708362E-2</v>
      </c>
      <c r="AO16" s="21">
        <f t="shared" si="24"/>
        <v>2.5583807340694265E-2</v>
      </c>
      <c r="AP16" s="21">
        <f t="shared" ref="AP16:AQ16" si="25">AP7/AP2</f>
        <v>2.8972425601346392E-2</v>
      </c>
      <c r="AQ16" s="21">
        <f t="shared" si="25"/>
        <v>2.7808397486327689E-2</v>
      </c>
      <c r="AR16" s="21">
        <f t="shared" ref="AR16:AS16" si="26">AR7/AR2</f>
        <v>2.8734899027937955E-2</v>
      </c>
      <c r="AS16" s="21">
        <f t="shared" si="26"/>
        <v>3.1216429459685908E-2</v>
      </c>
      <c r="AT16" s="21">
        <f t="shared" ref="AT16:CC16" si="27">AT7/AT2</f>
        <v>3.433101036803974E-2</v>
      </c>
      <c r="AU16" s="21">
        <f t="shared" si="27"/>
        <v>3.5860897984281034E-2</v>
      </c>
      <c r="AV16" s="21">
        <f t="shared" si="27"/>
        <v>3.6435001115659303E-2</v>
      </c>
      <c r="AW16" s="21">
        <f t="shared" si="27"/>
        <v>3.5606278503666294E-2</v>
      </c>
      <c r="AX16" s="21">
        <f t="shared" si="27"/>
        <v>3.4816519594207646E-2</v>
      </c>
      <c r="AY16" s="21">
        <f t="shared" si="27"/>
        <v>3.318543959695873E-2</v>
      </c>
      <c r="AZ16" s="21">
        <f t="shared" si="27"/>
        <v>3.1736131527707087E-2</v>
      </c>
      <c r="BA16" s="21">
        <f t="shared" si="27"/>
        <v>2.5331086073540975E-2</v>
      </c>
      <c r="BB16" s="21">
        <f t="shared" si="27"/>
        <v>2.5293515461951487E-2</v>
      </c>
      <c r="BC16" s="21">
        <f t="shared" si="27"/>
        <v>2.2308086784434307E-2</v>
      </c>
      <c r="BD16" s="21">
        <f t="shared" si="27"/>
        <v>5.3504571295194134E-2</v>
      </c>
      <c r="BE16" s="21">
        <f t="shared" si="27"/>
        <v>5.8735767802035217E-2</v>
      </c>
      <c r="BF16" s="21">
        <f t="shared" si="27"/>
        <v>5.8685394260250295E-2</v>
      </c>
      <c r="BG16" s="21">
        <f t="shared" si="27"/>
        <v>5.5870969295144471E-2</v>
      </c>
      <c r="BH16" s="21">
        <f t="shared" si="27"/>
        <v>5.4914025370747438E-2</v>
      </c>
      <c r="BI16" s="21">
        <f t="shared" si="27"/>
        <v>5.4031366792895337E-2</v>
      </c>
      <c r="BJ16" s="21">
        <f t="shared" si="27"/>
        <v>5.0592033753292888E-2</v>
      </c>
      <c r="BK16" s="21">
        <f t="shared" si="27"/>
        <v>4.9505326443394469E-2</v>
      </c>
      <c r="BL16" s="21">
        <f t="shared" si="27"/>
        <v>4.591443721150406E-2</v>
      </c>
      <c r="BM16" s="21">
        <f t="shared" ref="BM16:BN16" si="28">BM7/BM2</f>
        <v>3.0736786094435371E-2</v>
      </c>
      <c r="BN16" s="21">
        <f t="shared" si="28"/>
        <v>2.5042828309262206E-2</v>
      </c>
      <c r="BO16" s="21">
        <f t="shared" si="27"/>
        <v>2.5288580360126947E-2</v>
      </c>
      <c r="BP16" s="21">
        <f t="shared" ref="BP16" si="29">BP7/BP2</f>
        <v>2.7229186093636251E-2</v>
      </c>
      <c r="BQ16" s="21">
        <f t="shared" si="27"/>
        <v>3.2937352506436611E-2</v>
      </c>
      <c r="BR16" s="21">
        <f t="shared" si="27"/>
        <v>3.2359278809879287E-2</v>
      </c>
      <c r="BS16" s="21">
        <f t="shared" si="27"/>
        <v>2.5328234681234171E-2</v>
      </c>
      <c r="BT16" s="21">
        <f t="shared" si="27"/>
        <v>4.7427041410752963E-2</v>
      </c>
      <c r="BU16" s="21">
        <f t="shared" si="27"/>
        <v>5.4106316319003415E-2</v>
      </c>
      <c r="BV16" s="21">
        <f t="shared" si="27"/>
        <v>5.0396984599543636E-2</v>
      </c>
      <c r="BW16" s="21">
        <f t="shared" si="27"/>
        <v>4.5845207581049686E-2</v>
      </c>
      <c r="BX16" s="21">
        <f t="shared" si="27"/>
        <v>5.5845391890293243E-2</v>
      </c>
      <c r="BY16" s="21">
        <f t="shared" si="27"/>
        <v>5.7677405213963695E-2</v>
      </c>
      <c r="BZ16" s="21">
        <f t="shared" si="27"/>
        <v>5.1566594939751964E-2</v>
      </c>
      <c r="CA16" s="21">
        <f t="shared" si="27"/>
        <v>4.6221822685503615E-2</v>
      </c>
      <c r="CB16" s="21">
        <f t="shared" si="27"/>
        <v>3.5132833279353605E-2</v>
      </c>
      <c r="CC16" s="21">
        <f t="shared" si="27"/>
        <v>3.3130159550821804E-2</v>
      </c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</row>
    <row r="17" spans="1:116" ht="45" x14ac:dyDescent="0.25">
      <c r="A17" s="17" t="s">
        <v>44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21">
        <f t="shared" ref="AI17" si="30">AI8/AI3</f>
        <v>4.9970566383367764E-3</v>
      </c>
      <c r="AJ17" s="21">
        <f t="shared" ref="AJ17:AK17" si="31">AJ8/AJ3</f>
        <v>4.7306701527089507E-3</v>
      </c>
      <c r="AK17" s="21">
        <f t="shared" si="31"/>
        <v>3.6317003733552216E-3</v>
      </c>
      <c r="AL17" s="21">
        <f t="shared" ref="AL17:AM17" si="32">AL8/AL3</f>
        <v>4.2099237199476648E-3</v>
      </c>
      <c r="AM17" s="21">
        <f t="shared" si="32"/>
        <v>3.2805038830748369E-3</v>
      </c>
      <c r="AN17" s="21">
        <f t="shared" ref="AN17:AO17" si="33">AN8/AN3</f>
        <v>3.3031227665960084E-3</v>
      </c>
      <c r="AO17" s="21">
        <f t="shared" si="33"/>
        <v>2.4037657720688138E-3</v>
      </c>
      <c r="AP17" s="21">
        <f t="shared" ref="AP17:AQ17" si="34">AP8/AP3</f>
        <v>2.6848056629362772E-3</v>
      </c>
      <c r="AQ17" s="21">
        <f t="shared" si="34"/>
        <v>2.843115007878609E-3</v>
      </c>
      <c r="AR17" s="21">
        <f t="shared" ref="AR17:AS17" si="35">AR8/AR3</f>
        <v>2.0908659077874779E-3</v>
      </c>
      <c r="AS17" s="21">
        <f t="shared" si="35"/>
        <v>2.882993675100972E-3</v>
      </c>
      <c r="AT17" s="21">
        <f t="shared" ref="AT17:CC17" si="36">AT8/AT3</f>
        <v>2.7633295980231437E-3</v>
      </c>
      <c r="AU17" s="21">
        <f t="shared" si="36"/>
        <v>3.1324019175086358E-3</v>
      </c>
      <c r="AV17" s="21">
        <f t="shared" si="36"/>
        <v>2.309112685035539E-3</v>
      </c>
      <c r="AW17" s="21">
        <f t="shared" si="36"/>
        <v>2.7289970733844625E-3</v>
      </c>
      <c r="AX17" s="21">
        <f t="shared" si="36"/>
        <v>5.7020537016205745E-3</v>
      </c>
      <c r="AY17" s="21">
        <f t="shared" si="36"/>
        <v>7.205026544103015E-3</v>
      </c>
      <c r="AZ17" s="21">
        <f t="shared" si="36"/>
        <v>5.6436701676969951E-3</v>
      </c>
      <c r="BA17" s="21">
        <f t="shared" si="36"/>
        <v>4.8684840753018257E-3</v>
      </c>
      <c r="BB17" s="21">
        <f t="shared" si="36"/>
        <v>5.1446797209576418E-3</v>
      </c>
      <c r="BC17" s="21">
        <f t="shared" si="36"/>
        <v>1.9020863564851906E-3</v>
      </c>
      <c r="BD17" s="21">
        <f t="shared" si="36"/>
        <v>5.9032042083144399E-3</v>
      </c>
      <c r="BE17" s="21">
        <f t="shared" si="36"/>
        <v>6.2581149177270987E-3</v>
      </c>
      <c r="BF17" s="21">
        <f t="shared" si="36"/>
        <v>6.7672091219932876E-3</v>
      </c>
      <c r="BG17" s="21">
        <f t="shared" si="36"/>
        <v>8.8926430488095037E-3</v>
      </c>
      <c r="BH17" s="21">
        <f t="shared" si="36"/>
        <v>1.0559486697508062E-2</v>
      </c>
      <c r="BI17" s="21">
        <f t="shared" si="36"/>
        <v>1.519825973149265E-2</v>
      </c>
      <c r="BJ17" s="21">
        <f t="shared" si="36"/>
        <v>8.9358064195984525E-3</v>
      </c>
      <c r="BK17" s="21">
        <f t="shared" si="36"/>
        <v>1.0266043630353482E-2</v>
      </c>
      <c r="BL17" s="21">
        <f t="shared" si="36"/>
        <v>1.1175903012477227E-2</v>
      </c>
      <c r="BM17" s="21">
        <f t="shared" ref="BM17:BN17" si="37">BM8/BM3</f>
        <v>6.7392865627115784E-3</v>
      </c>
      <c r="BN17" s="21">
        <f t="shared" si="37"/>
        <v>4.7837506859634794E-3</v>
      </c>
      <c r="BO17" s="21">
        <f t="shared" si="36"/>
        <v>3.2121446407092514E-3</v>
      </c>
      <c r="BP17" s="21">
        <f t="shared" ref="BP17" si="38">BP8/BP3</f>
        <v>2.0554786018588348E-3</v>
      </c>
      <c r="BQ17" s="21">
        <f t="shared" si="36"/>
        <v>3.9724259657155508E-3</v>
      </c>
      <c r="BR17" s="21">
        <f t="shared" si="36"/>
        <v>5.1011049885413638E-3</v>
      </c>
      <c r="BS17" s="21">
        <f t="shared" si="36"/>
        <v>5.8637863567758061E-3</v>
      </c>
      <c r="BT17" s="21">
        <f t="shared" si="36"/>
        <v>5.8521935818346216E-3</v>
      </c>
      <c r="BU17" s="21">
        <f t="shared" si="36"/>
        <v>8.5586942995397423E-3</v>
      </c>
      <c r="BV17" s="21">
        <f t="shared" si="36"/>
        <v>1.0169838485794454E-2</v>
      </c>
      <c r="BW17" s="21">
        <f t="shared" si="36"/>
        <v>1.2949660724385531E-2</v>
      </c>
      <c r="BX17" s="21">
        <f t="shared" si="36"/>
        <v>1.491921980037878E-2</v>
      </c>
      <c r="BY17" s="21">
        <f t="shared" si="36"/>
        <v>9.1599316584949995E-3</v>
      </c>
      <c r="BZ17" s="21">
        <f t="shared" si="36"/>
        <v>3.4661037034554782E-3</v>
      </c>
      <c r="CA17" s="21">
        <f t="shared" si="36"/>
        <v>5.1031612960633918E-3</v>
      </c>
      <c r="CB17" s="21">
        <f t="shared" si="36"/>
        <v>3.9804824103826129E-3</v>
      </c>
      <c r="CC17" s="21">
        <f t="shared" si="36"/>
        <v>3.3555167699462611E-3</v>
      </c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</row>
    <row r="18" spans="1:116" ht="30" x14ac:dyDescent="0.25">
      <c r="A18" s="17" t="s">
        <v>45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21">
        <f t="shared" ref="AI18" si="39">AI9/AI4</f>
        <v>1.6625274695313656E-2</v>
      </c>
      <c r="AJ18" s="21">
        <f t="shared" ref="AJ18:AK18" si="40">AJ9/AJ4</f>
        <v>1.5856097272700837E-2</v>
      </c>
      <c r="AK18" s="21">
        <f t="shared" si="40"/>
        <v>1.5544839670933095E-2</v>
      </c>
      <c r="AL18" s="21">
        <f t="shared" ref="AL18:AM18" si="41">AL9/AL4</f>
        <v>1.3669682776450641E-2</v>
      </c>
      <c r="AM18" s="21">
        <f t="shared" si="41"/>
        <v>1.326095403747469E-2</v>
      </c>
      <c r="AN18" s="21">
        <f t="shared" ref="AN18:AO18" si="42">AN9/AN4</f>
        <v>1.3374001334674139E-2</v>
      </c>
      <c r="AO18" s="21">
        <f t="shared" si="42"/>
        <v>1.4794727781576479E-2</v>
      </c>
      <c r="AP18" s="21">
        <f t="shared" ref="AP18:AQ18" si="43">AP9/AP4</f>
        <v>1.640458329164278E-2</v>
      </c>
      <c r="AQ18" s="21">
        <f t="shared" si="43"/>
        <v>1.613335511260135E-2</v>
      </c>
      <c r="AR18" s="21">
        <f t="shared" ref="AR18:AS18" si="44">AR9/AR4</f>
        <v>1.618703229851744E-2</v>
      </c>
      <c r="AS18" s="21">
        <f t="shared" si="44"/>
        <v>1.8225439479332448E-2</v>
      </c>
      <c r="AT18" s="21">
        <f t="shared" ref="AT18:CC18" si="45">AT9/AT4</f>
        <v>2.0261576077767587E-2</v>
      </c>
      <c r="AU18" s="21">
        <f t="shared" si="45"/>
        <v>1.9520945680656022E-2</v>
      </c>
      <c r="AV18" s="21">
        <f t="shared" si="45"/>
        <v>1.9871242834259051E-2</v>
      </c>
      <c r="AW18" s="21">
        <f t="shared" si="45"/>
        <v>1.9994110833132874E-2</v>
      </c>
      <c r="AX18" s="21">
        <f t="shared" si="45"/>
        <v>1.8663816269475955E-2</v>
      </c>
      <c r="AY18" s="21">
        <f t="shared" si="45"/>
        <v>1.8855559220262465E-2</v>
      </c>
      <c r="AZ18" s="21">
        <f t="shared" si="45"/>
        <v>1.7237752405936682E-2</v>
      </c>
      <c r="BA18" s="21">
        <f t="shared" si="45"/>
        <v>1.3181255896954944E-2</v>
      </c>
      <c r="BB18" s="21">
        <f t="shared" si="45"/>
        <v>1.309057138675228E-2</v>
      </c>
      <c r="BC18" s="21">
        <f t="shared" si="45"/>
        <v>9.4734103581432978E-3</v>
      </c>
      <c r="BD18" s="21">
        <f t="shared" si="45"/>
        <v>2.3050332825880183E-2</v>
      </c>
      <c r="BE18" s="21">
        <f t="shared" si="45"/>
        <v>2.4616118669703146E-2</v>
      </c>
      <c r="BF18" s="21">
        <f t="shared" si="45"/>
        <v>2.516326840960174E-2</v>
      </c>
      <c r="BG18" s="21">
        <f t="shared" si="45"/>
        <v>2.6091952181776554E-2</v>
      </c>
      <c r="BH18" s="21">
        <f t="shared" si="45"/>
        <v>2.6692713366066975E-2</v>
      </c>
      <c r="BI18" s="21">
        <f t="shared" si="45"/>
        <v>2.9293680236035336E-2</v>
      </c>
      <c r="BJ18" s="21">
        <f t="shared" si="45"/>
        <v>2.5712129586085989E-2</v>
      </c>
      <c r="BK18" s="21">
        <f t="shared" si="45"/>
        <v>2.6717045065577281E-2</v>
      </c>
      <c r="BL18" s="21">
        <f t="shared" si="45"/>
        <v>2.5851132077039346E-2</v>
      </c>
      <c r="BM18" s="21">
        <f t="shared" ref="BM18:BN18" si="46">BM9/BM4</f>
        <v>1.8002165222113262E-2</v>
      </c>
      <c r="BN18" s="21">
        <f t="shared" si="46"/>
        <v>1.4722294206978332E-2</v>
      </c>
      <c r="BO18" s="21">
        <f t="shared" si="45"/>
        <v>1.5215617583428853E-2</v>
      </c>
      <c r="BP18" s="21">
        <f t="shared" ref="BP18" si="47">BP9/BP4</f>
        <v>1.5961927780332719E-2</v>
      </c>
      <c r="BQ18" s="21">
        <f t="shared" si="45"/>
        <v>1.9244259233166226E-2</v>
      </c>
      <c r="BR18" s="21">
        <f t="shared" si="45"/>
        <v>1.8496290273325482E-2</v>
      </c>
      <c r="BS18" s="21">
        <f t="shared" si="45"/>
        <v>1.4132428007504921E-2</v>
      </c>
      <c r="BT18" s="21">
        <f t="shared" si="45"/>
        <v>2.1010345455913775E-2</v>
      </c>
      <c r="BU18" s="21">
        <f t="shared" si="45"/>
        <v>2.5723910331421539E-2</v>
      </c>
      <c r="BV18" s="21">
        <f t="shared" si="45"/>
        <v>2.5737250052663956E-2</v>
      </c>
      <c r="BW18" s="21">
        <f t="shared" si="45"/>
        <v>2.663874752646888E-2</v>
      </c>
      <c r="BX18" s="21">
        <f t="shared" si="45"/>
        <v>3.0999821454059131E-2</v>
      </c>
      <c r="BY18" s="21">
        <f t="shared" si="45"/>
        <v>2.877366032465152E-2</v>
      </c>
      <c r="BZ18" s="21">
        <f t="shared" si="45"/>
        <v>2.4421341996214631E-2</v>
      </c>
      <c r="CA18" s="21">
        <f t="shared" si="45"/>
        <v>2.3532687426551253E-2</v>
      </c>
      <c r="CB18" s="21">
        <f t="shared" si="45"/>
        <v>1.851949638533356E-2</v>
      </c>
      <c r="CC18" s="21">
        <f t="shared" si="45"/>
        <v>1.6124124228757673E-2</v>
      </c>
      <c r="CD18" s="21">
        <f t="shared" ref="CD18:CN18" si="48">CD9/CD4</f>
        <v>2.5504728485956522E-2</v>
      </c>
      <c r="CE18" s="21">
        <f t="shared" si="48"/>
        <v>4.1352494722241971E-2</v>
      </c>
      <c r="CF18" s="21">
        <f t="shared" si="48"/>
        <v>3.4018511059914616E-2</v>
      </c>
      <c r="CG18" s="21">
        <f t="shared" si="48"/>
        <v>3.1757718808223853E-2</v>
      </c>
      <c r="CH18" s="21">
        <f t="shared" si="48"/>
        <v>2.8144122877357205E-2</v>
      </c>
      <c r="CI18" s="21">
        <f t="shared" si="48"/>
        <v>3.2148323068438414E-2</v>
      </c>
      <c r="CJ18" s="21">
        <f t="shared" si="48"/>
        <v>2.9784910211806036E-2</v>
      </c>
      <c r="CK18" s="21">
        <f t="shared" si="48"/>
        <v>2.1369629871057862E-2</v>
      </c>
      <c r="CL18" s="21">
        <f t="shared" si="48"/>
        <v>2.7598445156687353E-2</v>
      </c>
      <c r="CM18" s="21">
        <f t="shared" si="48"/>
        <v>2.0091653408361124E-2</v>
      </c>
      <c r="CN18" s="21">
        <f t="shared" si="48"/>
        <v>3.1767158030704741E-2</v>
      </c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</row>
    <row r="19" spans="1:116" x14ac:dyDescent="0.25">
      <c r="A19" s="17" t="s">
        <v>46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21">
        <f t="shared" ref="AI19" si="49">AI9/AI5</f>
        <v>4.6025099885345314E-3</v>
      </c>
      <c r="AJ19" s="21">
        <f t="shared" ref="AJ19:AK19" si="50">AJ9/AJ5</f>
        <v>4.4334219843433619E-3</v>
      </c>
      <c r="AK19" s="21">
        <f t="shared" si="50"/>
        <v>4.2470617014645964E-3</v>
      </c>
      <c r="AL19" s="21">
        <f t="shared" ref="AL19:AM19" si="51">AL9/AL5</f>
        <v>3.8061492514589392E-3</v>
      </c>
      <c r="AM19" s="21">
        <f t="shared" si="51"/>
        <v>3.617595338183544E-3</v>
      </c>
      <c r="AN19" s="21">
        <f t="shared" ref="AN19:AO19" si="52">AN9/AN5</f>
        <v>3.6006232343203876E-3</v>
      </c>
      <c r="AO19" s="21">
        <f t="shared" si="52"/>
        <v>4.3468913478835886E-3</v>
      </c>
      <c r="AP19" s="21">
        <f t="shared" ref="AP19:AQ19" si="53">AP9/AP5</f>
        <v>4.519717871945112E-3</v>
      </c>
      <c r="AQ19" s="21">
        <f t="shared" si="53"/>
        <v>4.2964530080734286E-3</v>
      </c>
      <c r="AR19" s="21">
        <f t="shared" ref="AR19:AS19" si="54">AR9/AR5</f>
        <v>4.1328324864243248E-3</v>
      </c>
      <c r="AS19" s="21">
        <f t="shared" si="54"/>
        <v>4.6450187071675076E-3</v>
      </c>
      <c r="AT19" s="21">
        <f t="shared" ref="AT19:CN19" si="55">AT9/AT5</f>
        <v>4.8207381522419194E-3</v>
      </c>
      <c r="AU19" s="21">
        <f t="shared" si="55"/>
        <v>4.8489476079882597E-3</v>
      </c>
      <c r="AV19" s="21">
        <f t="shared" si="55"/>
        <v>5.0747415761101464E-3</v>
      </c>
      <c r="AW19" s="21">
        <f t="shared" si="55"/>
        <v>4.9099570178527171E-3</v>
      </c>
      <c r="AX19" s="21">
        <f t="shared" si="55"/>
        <v>4.3553987170487024E-3</v>
      </c>
      <c r="AY19" s="21">
        <f t="shared" si="55"/>
        <v>4.463926442630866E-3</v>
      </c>
      <c r="AZ19" s="21">
        <f t="shared" si="55"/>
        <v>3.934561200990048E-3</v>
      </c>
      <c r="BA19" s="21">
        <f t="shared" si="55"/>
        <v>2.9820182167220339E-3</v>
      </c>
      <c r="BB19" s="21">
        <f t="shared" si="55"/>
        <v>2.9835034789116766E-3</v>
      </c>
      <c r="BC19" s="21">
        <f t="shared" si="55"/>
        <v>2.1611578268235995E-3</v>
      </c>
      <c r="BD19" s="21">
        <f t="shared" si="55"/>
        <v>6.4641823669178968E-3</v>
      </c>
      <c r="BE19" s="21">
        <f t="shared" si="55"/>
        <v>7.2589412686894245E-3</v>
      </c>
      <c r="BF19" s="21">
        <f t="shared" si="55"/>
        <v>7.1330864799041766E-3</v>
      </c>
      <c r="BG19" s="21">
        <f t="shared" si="55"/>
        <v>7.251677261496209E-3</v>
      </c>
      <c r="BH19" s="21">
        <f t="shared" si="55"/>
        <v>7.4812951819277218E-3</v>
      </c>
      <c r="BI19" s="21">
        <f t="shared" si="55"/>
        <v>7.8595861059576957E-3</v>
      </c>
      <c r="BJ19" s="21">
        <f t="shared" si="55"/>
        <v>6.9382573544584849E-3</v>
      </c>
      <c r="BK19" s="21">
        <f t="shared" si="55"/>
        <v>7.3360788346996412E-3</v>
      </c>
      <c r="BL19" s="21">
        <f t="shared" si="55"/>
        <v>6.9495273284445446E-3</v>
      </c>
      <c r="BM19" s="21">
        <f t="shared" ref="BM19:BN19" si="56">BM9/BM5</f>
        <v>4.8907486467440892E-3</v>
      </c>
      <c r="BN19" s="21">
        <f t="shared" si="56"/>
        <v>4.0888627039940067E-3</v>
      </c>
      <c r="BO19" s="21">
        <f t="shared" si="55"/>
        <v>4.4861624883035722E-3</v>
      </c>
      <c r="BP19" s="21">
        <f t="shared" ref="BP19" si="57">BP9/BP5</f>
        <v>4.382456056481532E-3</v>
      </c>
      <c r="BQ19" s="21">
        <f t="shared" si="55"/>
        <v>4.8608190585486561E-3</v>
      </c>
      <c r="BR19" s="21">
        <f t="shared" si="55"/>
        <v>4.5662930647252156E-3</v>
      </c>
      <c r="BS19" s="21">
        <f t="shared" si="55"/>
        <v>3.3310753545825727E-3</v>
      </c>
      <c r="BT19" s="21">
        <f t="shared" si="55"/>
        <v>5.8287447247994751E-3</v>
      </c>
      <c r="BU19" s="21">
        <f t="shared" si="55"/>
        <v>7.1608488784885779E-3</v>
      </c>
      <c r="BV19" s="21">
        <f t="shared" si="55"/>
        <v>7.0797305681332837E-3</v>
      </c>
      <c r="BW19" s="21">
        <f t="shared" si="55"/>
        <v>7.3543042320662264E-3</v>
      </c>
      <c r="BX19" s="21">
        <f t="shared" si="55"/>
        <v>8.2713032936084473E-3</v>
      </c>
      <c r="BY19" s="21">
        <f t="shared" si="55"/>
        <v>7.5818816513917439E-3</v>
      </c>
      <c r="BZ19" s="21">
        <f t="shared" si="55"/>
        <v>6.026403098688812E-3</v>
      </c>
      <c r="CA19" s="21">
        <f t="shared" si="55"/>
        <v>5.9749284606719841E-3</v>
      </c>
      <c r="CB19" s="21">
        <f t="shared" si="55"/>
        <v>4.1191848698297878E-3</v>
      </c>
      <c r="CC19" s="21">
        <f t="shared" si="55"/>
        <v>3.3407003313339618E-3</v>
      </c>
      <c r="CD19" s="21">
        <f t="shared" si="55"/>
        <v>6.7495014495651696E-3</v>
      </c>
      <c r="CE19" s="21">
        <f t="shared" si="55"/>
        <v>1.1459076810789079E-2</v>
      </c>
      <c r="CF19" s="21">
        <f t="shared" si="55"/>
        <v>9.6342841791128824E-3</v>
      </c>
      <c r="CG19" s="21">
        <f t="shared" si="55"/>
        <v>8.3489436192391592E-3</v>
      </c>
      <c r="CH19" s="21">
        <f t="shared" si="55"/>
        <v>7.0592982217509157E-3</v>
      </c>
      <c r="CI19" s="21">
        <f t="shared" si="55"/>
        <v>6.6265904498261936E-3</v>
      </c>
      <c r="CJ19" s="21">
        <f t="shared" si="55"/>
        <v>5.784043088944907E-3</v>
      </c>
      <c r="CK19" s="21">
        <f t="shared" si="55"/>
        <v>3.8250602081237504E-3</v>
      </c>
      <c r="CL19" s="21">
        <f t="shared" si="55"/>
        <v>6.1159126793032944E-3</v>
      </c>
      <c r="CM19" s="21">
        <f t="shared" si="55"/>
        <v>3.9873781708371922E-3</v>
      </c>
      <c r="CN19" s="21">
        <f t="shared" si="55"/>
        <v>7.4426996904336934E-3</v>
      </c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</row>
    <row r="20" spans="1:116" x14ac:dyDescent="0.25">
      <c r="A20" s="17" t="s">
        <v>47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21">
        <f>AI10/AI5</f>
        <v>1.0749480611231644E-2</v>
      </c>
      <c r="AJ20" s="21">
        <f>AJ10/AJ5</f>
        <v>1.5557352595924287E-2</v>
      </c>
      <c r="AK20" s="21">
        <f>AK10/AK5</f>
        <v>2.8637020852144552E-2</v>
      </c>
      <c r="AL20" s="21">
        <f>AL10/AL5</f>
        <v>9.8240317672505153E-3</v>
      </c>
      <c r="AM20" s="21">
        <f>AM10/AM5</f>
        <v>1.4073196431311507E-2</v>
      </c>
      <c r="AN20" s="21">
        <f t="shared" ref="AN20:AO20" si="58">AN10/AN5</f>
        <v>2.8830658092926724E-2</v>
      </c>
      <c r="AO20" s="21">
        <f t="shared" si="58"/>
        <v>1.2921072576999247E-2</v>
      </c>
      <c r="AP20" s="21">
        <f t="shared" ref="AP20:AQ20" si="59">AP10/AP5</f>
        <v>1.9229494706207745E-2</v>
      </c>
      <c r="AQ20" s="21">
        <f t="shared" si="59"/>
        <v>3.2878781925448519E-2</v>
      </c>
      <c r="AR20" s="21">
        <f t="shared" ref="AR20:AS20" si="60">AR10/AR5</f>
        <v>1.3546830914787514E-2</v>
      </c>
      <c r="AS20" s="21">
        <f t="shared" si="60"/>
        <v>2.1004027003833955E-2</v>
      </c>
      <c r="AT20" s="21">
        <f t="shared" ref="AT20:CN20" si="61">AT10/AT5</f>
        <v>4.2041722794303696E-2</v>
      </c>
      <c r="AU20" s="21">
        <f t="shared" si="61"/>
        <v>1.6323774158575624E-2</v>
      </c>
      <c r="AV20" s="21">
        <f t="shared" si="61"/>
        <v>2.6669323030121123E-2</v>
      </c>
      <c r="AW20" s="21">
        <f t="shared" si="61"/>
        <v>5.4758364882622465E-2</v>
      </c>
      <c r="AX20" s="21">
        <f t="shared" si="61"/>
        <v>2.0059560648332246E-2</v>
      </c>
      <c r="AY20" s="21">
        <f t="shared" si="61"/>
        <v>3.0170244340004263E-2</v>
      </c>
      <c r="AZ20" s="21">
        <f t="shared" si="61"/>
        <v>5.6931620203617084E-2</v>
      </c>
      <c r="BA20" s="21">
        <f t="shared" si="61"/>
        <v>1.8792831781567095E-2</v>
      </c>
      <c r="BB20" s="21">
        <f t="shared" si="61"/>
        <v>3.0322191425951394E-2</v>
      </c>
      <c r="BC20" s="21">
        <f t="shared" si="61"/>
        <v>6.4243594735094431E-2</v>
      </c>
      <c r="BD20" s="21">
        <f t="shared" si="61"/>
        <v>2.9284878365771851E-2</v>
      </c>
      <c r="BE20" s="21">
        <f t="shared" si="61"/>
        <v>3.933097567206631E-2</v>
      </c>
      <c r="BF20" s="21">
        <f t="shared" si="61"/>
        <v>7.7656095238184106E-2</v>
      </c>
      <c r="BG20" s="21">
        <f t="shared" si="61"/>
        <v>2.4584730806766941E-2</v>
      </c>
      <c r="BH20" s="21">
        <f t="shared" si="61"/>
        <v>3.7896860147315338E-2</v>
      </c>
      <c r="BI20" s="21">
        <f t="shared" si="61"/>
        <v>7.8467766599588942E-2</v>
      </c>
      <c r="BJ20" s="21">
        <f t="shared" si="61"/>
        <v>2.3836350165002001E-2</v>
      </c>
      <c r="BK20" s="21">
        <f t="shared" si="61"/>
        <v>3.5485593970978495E-2</v>
      </c>
      <c r="BL20" s="21">
        <f t="shared" si="61"/>
        <v>7.2162956529945435E-2</v>
      </c>
      <c r="BM20" s="21">
        <f t="shared" ref="BM20:BN20" si="62">BM10/BM5</f>
        <v>8.5059075713400361E-3</v>
      </c>
      <c r="BN20" s="21">
        <f t="shared" si="62"/>
        <v>7.5021263758302068E-3</v>
      </c>
      <c r="BO20" s="21">
        <f t="shared" si="61"/>
        <v>1.0034782512189932E-2</v>
      </c>
      <c r="BP20" s="21">
        <f t="shared" ref="BP20" si="63">BP10/BP5</f>
        <v>1.0673464769412293E-2</v>
      </c>
      <c r="BQ20" s="21">
        <f t="shared" si="61"/>
        <v>1.4265738967066543E-2</v>
      </c>
      <c r="BR20" s="21">
        <f t="shared" si="61"/>
        <v>1.3668044394694519E-2</v>
      </c>
      <c r="BS20" s="21">
        <f t="shared" si="61"/>
        <v>1.3215631291134502E-2</v>
      </c>
      <c r="BT20" s="21">
        <f t="shared" si="61"/>
        <v>1.7997298567032853E-2</v>
      </c>
      <c r="BU20" s="21">
        <f t="shared" si="61"/>
        <v>1.8443024696976205E-2</v>
      </c>
      <c r="BV20" s="21">
        <f t="shared" si="61"/>
        <v>1.8440491563249416E-2</v>
      </c>
      <c r="BW20" s="21">
        <f t="shared" si="61"/>
        <v>1.7270152450397921E-2</v>
      </c>
      <c r="BX20" s="21">
        <f t="shared" si="61"/>
        <v>1.5799219713160791E-2</v>
      </c>
      <c r="BY20" s="21">
        <f t="shared" si="61"/>
        <v>1.5543111078012904E-2</v>
      </c>
      <c r="BZ20" s="21">
        <f t="shared" si="61"/>
        <v>1.2741114417295828E-2</v>
      </c>
      <c r="CA20" s="21">
        <f t="shared" si="61"/>
        <v>1.3172704871573739E-2</v>
      </c>
      <c r="CB20" s="21">
        <f t="shared" si="61"/>
        <v>1.3433125532928296E-2</v>
      </c>
      <c r="CC20" s="21">
        <f t="shared" si="61"/>
        <v>1.4505033492764432E-2</v>
      </c>
      <c r="CD20" s="21">
        <f t="shared" si="61"/>
        <v>1.6982406743197908E-2</v>
      </c>
      <c r="CE20" s="21">
        <f t="shared" si="61"/>
        <v>1.5357209464189447E-2</v>
      </c>
      <c r="CF20" s="21">
        <f t="shared" si="61"/>
        <v>0</v>
      </c>
      <c r="CG20" s="21">
        <f t="shared" si="61"/>
        <v>0</v>
      </c>
      <c r="CH20" s="21">
        <f t="shared" si="61"/>
        <v>0</v>
      </c>
      <c r="CI20" s="21">
        <f t="shared" si="61"/>
        <v>0</v>
      </c>
      <c r="CJ20" s="21">
        <f t="shared" si="61"/>
        <v>0</v>
      </c>
      <c r="CK20" s="21">
        <f t="shared" si="61"/>
        <v>0</v>
      </c>
      <c r="CL20" s="21">
        <f t="shared" si="61"/>
        <v>0</v>
      </c>
      <c r="CM20" s="21">
        <f t="shared" si="61"/>
        <v>6.8237611422631321E-3</v>
      </c>
      <c r="CN20" s="21">
        <f t="shared" si="61"/>
        <v>2.2650353203232877E-2</v>
      </c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</row>
    <row r="21" spans="1:116" x14ac:dyDescent="0.25">
      <c r="A21" s="17" t="s">
        <v>48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21">
        <f t="shared" ref="AI21" si="64">AI2/AI5</f>
        <v>0.12627601827119081</v>
      </c>
      <c r="AJ21" s="21">
        <f t="shared" ref="AJ21:AK21" si="65">AJ2/AJ5</f>
        <v>0.12587428368265374</v>
      </c>
      <c r="AK21" s="21">
        <f t="shared" si="65"/>
        <v>0.12434927829511011</v>
      </c>
      <c r="AL21" s="21">
        <f t="shared" ref="AL21:AM21" si="66">AL2/AL5</f>
        <v>0.1351730273369873</v>
      </c>
      <c r="AM21" s="21">
        <f t="shared" si="66"/>
        <v>0.13322329065308552</v>
      </c>
      <c r="AN21" s="21">
        <f t="shared" ref="AN21:AO21" si="67">AN2/AN5</f>
        <v>0.13638644310102366</v>
      </c>
      <c r="AO21" s="21">
        <f t="shared" si="67"/>
        <v>0.15705892525963511</v>
      </c>
      <c r="AP21" s="21">
        <f t="shared" ref="AP21:AQ21" si="68">AP2/AP5</f>
        <v>0.14379438527394434</v>
      </c>
      <c r="AQ21" s="21">
        <f t="shared" si="68"/>
        <v>0.1417691435081089</v>
      </c>
      <c r="AR21" s="21">
        <f t="shared" ref="AR21:AS21" si="69">AR2/AR5</f>
        <v>0.13507706700753566</v>
      </c>
      <c r="AS21" s="21">
        <f t="shared" si="69"/>
        <v>0.13800817548655392</v>
      </c>
      <c r="AT21" s="21">
        <f t="shared" ref="AT21:CN21" si="70">AT2/AT5</f>
        <v>0.13188401848865758</v>
      </c>
      <c r="AU21" s="21">
        <f t="shared" si="70"/>
        <v>0.12438297918933613</v>
      </c>
      <c r="AV21" s="21">
        <f t="shared" si="70"/>
        <v>0.13142625275564671</v>
      </c>
      <c r="AW21" s="21">
        <f t="shared" si="70"/>
        <v>0.12895825270583924</v>
      </c>
      <c r="AX21" s="21">
        <f t="shared" si="70"/>
        <v>0.10389214256901533</v>
      </c>
      <c r="AY21" s="21">
        <f t="shared" si="70"/>
        <v>0.10616401706243468</v>
      </c>
      <c r="AZ21" s="21">
        <f t="shared" si="70"/>
        <v>0.10142312650575791</v>
      </c>
      <c r="BA21" s="21">
        <f t="shared" si="70"/>
        <v>9.1904865378081194E-2</v>
      </c>
      <c r="BB21" s="21">
        <f t="shared" si="70"/>
        <v>8.9879495996686307E-2</v>
      </c>
      <c r="BC21" s="21">
        <f t="shared" si="70"/>
        <v>8.4643589853292012E-2</v>
      </c>
      <c r="BD21" s="21">
        <f t="shared" si="70"/>
        <v>0.10102023615852018</v>
      </c>
      <c r="BE21" s="21">
        <f t="shared" si="70"/>
        <v>0.10315843797453222</v>
      </c>
      <c r="BF21" s="21">
        <f t="shared" si="70"/>
        <v>0.10044208908839063</v>
      </c>
      <c r="BG21" s="21">
        <f t="shared" si="70"/>
        <v>0.10175256276855695</v>
      </c>
      <c r="BH21" s="21">
        <f t="shared" si="70"/>
        <v>0.10194530669151596</v>
      </c>
      <c r="BI21" s="21">
        <f t="shared" si="70"/>
        <v>9.7387145421641133E-2</v>
      </c>
      <c r="BJ21" s="21">
        <f t="shared" si="70"/>
        <v>0.10867488896950626</v>
      </c>
      <c r="BK21" s="21">
        <f t="shared" si="70"/>
        <v>0.11511895692236111</v>
      </c>
      <c r="BL21" s="21">
        <f t="shared" si="70"/>
        <v>0.11356620151867768</v>
      </c>
      <c r="BM21" s="21">
        <f t="shared" ref="BM21:BN21" si="71">BM2/BM5</f>
        <v>0.12750699583009578</v>
      </c>
      <c r="BN21" s="21">
        <f t="shared" si="71"/>
        <v>0.13624799220826678</v>
      </c>
      <c r="BO21" s="21">
        <f t="shared" si="70"/>
        <v>0.16031101943818291</v>
      </c>
      <c r="BP21" s="21">
        <f t="shared" ref="BP21" si="72">BP2/BP5</f>
        <v>0.1516705633846516</v>
      </c>
      <c r="BQ21" s="21">
        <f t="shared" si="70"/>
        <v>0.13317631661185683</v>
      </c>
      <c r="BR21" s="21">
        <f t="shared" si="70"/>
        <v>0.12131964120077976</v>
      </c>
      <c r="BS21" s="21">
        <f t="shared" si="70"/>
        <v>0.10012896962521942</v>
      </c>
      <c r="BT21" s="21">
        <f t="shared" si="70"/>
        <v>0.10114802983265278</v>
      </c>
      <c r="BU21" s="21">
        <f t="shared" si="70"/>
        <v>0.10490859895622504</v>
      </c>
      <c r="BV21" s="21">
        <f t="shared" si="70"/>
        <v>0.10645149683690704</v>
      </c>
      <c r="BW21" s="21">
        <f t="shared" si="70"/>
        <v>0.11488548362994125</v>
      </c>
      <c r="BX21" s="21">
        <f t="shared" si="70"/>
        <v>0.1048373225979483</v>
      </c>
      <c r="BY21" s="21">
        <f t="shared" si="70"/>
        <v>0.10652311893943961</v>
      </c>
      <c r="BZ21" s="21">
        <f t="shared" si="70"/>
        <v>0.10750576261012587</v>
      </c>
      <c r="CA21" s="21">
        <f t="shared" si="70"/>
        <v>0.11379845979257185</v>
      </c>
      <c r="CB21" s="21">
        <f t="shared" si="70"/>
        <v>0.10380690423080145</v>
      </c>
      <c r="CC21" s="21">
        <f t="shared" si="70"/>
        <v>8.8850189958815912E-2</v>
      </c>
      <c r="CD21" s="21">
        <f t="shared" si="70"/>
        <v>0</v>
      </c>
      <c r="CE21" s="21">
        <f t="shared" si="70"/>
        <v>0</v>
      </c>
      <c r="CF21" s="21">
        <f t="shared" si="70"/>
        <v>0</v>
      </c>
      <c r="CG21" s="21">
        <f t="shared" si="70"/>
        <v>0</v>
      </c>
      <c r="CH21" s="21">
        <f t="shared" si="70"/>
        <v>0</v>
      </c>
      <c r="CI21" s="21">
        <f t="shared" si="70"/>
        <v>0</v>
      </c>
      <c r="CJ21" s="21">
        <f t="shared" si="70"/>
        <v>0</v>
      </c>
      <c r="CK21" s="21">
        <f t="shared" si="70"/>
        <v>0</v>
      </c>
      <c r="CL21" s="21">
        <f t="shared" si="70"/>
        <v>0</v>
      </c>
      <c r="CM21" s="21">
        <f t="shared" si="70"/>
        <v>0</v>
      </c>
      <c r="CN21" s="21">
        <f t="shared" si="70"/>
        <v>0</v>
      </c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</row>
    <row r="22" spans="1:116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</row>
    <row r="23" spans="1:116" x14ac:dyDescent="0.25">
      <c r="CA23" s="5"/>
      <c r="CB23" s="5"/>
      <c r="CC23" s="5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</row>
    <row r="24" spans="1:116" x14ac:dyDescent="0.25">
      <c r="BV24" s="22"/>
      <c r="BW24" s="22"/>
      <c r="CA24" s="5"/>
      <c r="CB24" s="5"/>
      <c r="CC24" s="5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</row>
    <row r="25" spans="1:116" x14ac:dyDescent="0.25">
      <c r="BV25" s="22"/>
      <c r="BW25" s="22"/>
      <c r="CD25" s="6"/>
      <c r="CE25" s="6"/>
      <c r="CF25" s="6"/>
      <c r="CG25" s="6"/>
      <c r="CH25" s="6"/>
      <c r="CI25" s="6"/>
      <c r="CJ25" s="6"/>
      <c r="CK25" s="6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</row>
    <row r="26" spans="1:116" x14ac:dyDescent="0.25">
      <c r="BV26" s="9"/>
      <c r="BW26" s="22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</row>
    <row r="27" spans="1:116" x14ac:dyDescent="0.25">
      <c r="BV27" s="9"/>
      <c r="BW27" s="22"/>
      <c r="CD27" s="6"/>
      <c r="CE27" s="6"/>
      <c r="CF27" s="6"/>
      <c r="CG27" s="6"/>
      <c r="CH27" s="6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</row>
    <row r="28" spans="1:116" x14ac:dyDescent="0.25">
      <c r="BV28" s="22"/>
      <c r="BW28" s="22"/>
      <c r="CD28" s="6"/>
      <c r="CE28" s="6"/>
      <c r="CF28" s="6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</row>
    <row r="29" spans="1:116" x14ac:dyDescent="0.25"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</row>
    <row r="30" spans="1:116" x14ac:dyDescent="0.25"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</row>
    <row r="31" spans="1:116" x14ac:dyDescent="0.25"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</row>
    <row r="32" spans="1:116" x14ac:dyDescent="0.25"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</row>
    <row r="33" spans="83:116" x14ac:dyDescent="0.25"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</row>
    <row r="34" spans="83:116" x14ac:dyDescent="0.25"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</row>
    <row r="35" spans="83:116" x14ac:dyDescent="0.25"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</row>
    <row r="36" spans="83:116" x14ac:dyDescent="0.25">
      <c r="CE36" s="9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</row>
    <row r="37" spans="83:116" x14ac:dyDescent="0.25">
      <c r="CE37" s="9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</row>
    <row r="38" spans="83:116" x14ac:dyDescent="0.25">
      <c r="CE38" s="9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</row>
    <row r="39" spans="83:116" x14ac:dyDescent="0.25"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</row>
    <row r="40" spans="83:116" x14ac:dyDescent="0.25"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</row>
    <row r="41" spans="83:116" x14ac:dyDescent="0.25"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</row>
    <row r="42" spans="83:116" x14ac:dyDescent="0.25"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</row>
    <row r="43" spans="83:116" x14ac:dyDescent="0.25"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</row>
    <row r="44" spans="83:116" x14ac:dyDescent="0.25"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</row>
    <row r="45" spans="83:116" x14ac:dyDescent="0.25"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</row>
    <row r="46" spans="83:116" x14ac:dyDescent="0.25"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</row>
    <row r="47" spans="83:116" x14ac:dyDescent="0.25"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</row>
    <row r="48" spans="83:116" x14ac:dyDescent="0.25"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</row>
    <row r="49" spans="84:116" x14ac:dyDescent="0.25"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</row>
    <row r="50" spans="84:116" x14ac:dyDescent="0.25"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</row>
    <row r="51" spans="84:116" x14ac:dyDescent="0.25"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</row>
    <row r="52" spans="84:116" x14ac:dyDescent="0.25"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</row>
    <row r="53" spans="84:116" x14ac:dyDescent="0.25"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</row>
    <row r="54" spans="84:116" x14ac:dyDescent="0.25"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</row>
    <row r="55" spans="84:116" x14ac:dyDescent="0.25"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</row>
    <row r="56" spans="84:116" x14ac:dyDescent="0.25"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</row>
    <row r="57" spans="84:116" x14ac:dyDescent="0.25"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</row>
    <row r="58" spans="84:116" x14ac:dyDescent="0.25"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</row>
    <row r="59" spans="84:116" x14ac:dyDescent="0.25"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</row>
    <row r="60" spans="84:116" x14ac:dyDescent="0.25"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</row>
    <row r="61" spans="84:116" x14ac:dyDescent="0.25"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</row>
    <row r="62" spans="84:116" x14ac:dyDescent="0.25"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</row>
    <row r="63" spans="84:116" x14ac:dyDescent="0.25"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</row>
    <row r="64" spans="84:116" x14ac:dyDescent="0.25"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</row>
    <row r="65" spans="84:116" x14ac:dyDescent="0.25"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</row>
    <row r="66" spans="84:116" x14ac:dyDescent="0.25"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</row>
    <row r="67" spans="84:116" x14ac:dyDescent="0.25"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</row>
    <row r="68" spans="84:116" x14ac:dyDescent="0.25"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</row>
    <row r="69" spans="84:116" x14ac:dyDescent="0.25"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</row>
    <row r="70" spans="84:116" x14ac:dyDescent="0.25"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</row>
    <row r="71" spans="84:116" x14ac:dyDescent="0.25"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</row>
    <row r="72" spans="84:116" x14ac:dyDescent="0.25"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</row>
    <row r="73" spans="84:116" x14ac:dyDescent="0.25"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</row>
    <row r="74" spans="84:116" x14ac:dyDescent="0.25"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</row>
    <row r="75" spans="84:116" x14ac:dyDescent="0.25"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</row>
    <row r="76" spans="84:116" x14ac:dyDescent="0.25"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</row>
    <row r="77" spans="84:116" x14ac:dyDescent="0.25"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</row>
    <row r="78" spans="84:116" x14ac:dyDescent="0.25"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</row>
    <row r="79" spans="84:116" x14ac:dyDescent="0.25"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</row>
    <row r="80" spans="84:116" x14ac:dyDescent="0.25"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</row>
    <row r="81" spans="84:116" x14ac:dyDescent="0.25"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</row>
    <row r="82" spans="84:116" x14ac:dyDescent="0.25"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</row>
    <row r="83" spans="84:116" x14ac:dyDescent="0.25"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</row>
    <row r="84" spans="84:116" x14ac:dyDescent="0.25"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</row>
    <row r="85" spans="84:116" x14ac:dyDescent="0.25"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</row>
    <row r="86" spans="84:116" x14ac:dyDescent="0.25"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</row>
    <row r="87" spans="84:116" x14ac:dyDescent="0.25"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</row>
    <row r="88" spans="84:116" x14ac:dyDescent="0.25"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</row>
    <row r="89" spans="84:116" x14ac:dyDescent="0.25"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</row>
    <row r="90" spans="84:116" x14ac:dyDescent="0.25"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</row>
    <row r="91" spans="84:116" x14ac:dyDescent="0.25"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</row>
    <row r="92" spans="84:116" x14ac:dyDescent="0.25"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</row>
    <row r="93" spans="84:116" x14ac:dyDescent="0.25"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</row>
    <row r="94" spans="84:116" x14ac:dyDescent="0.25"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</row>
    <row r="95" spans="84:116" x14ac:dyDescent="0.25"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</row>
    <row r="96" spans="84:116" x14ac:dyDescent="0.25"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</row>
    <row r="97" spans="84:116" x14ac:dyDescent="0.25"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</row>
    <row r="98" spans="84:116" x14ac:dyDescent="0.25"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</row>
    <row r="99" spans="84:116" x14ac:dyDescent="0.25"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</row>
    <row r="100" spans="84:116" x14ac:dyDescent="0.25"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</row>
    <row r="101" spans="84:116" x14ac:dyDescent="0.25"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</row>
    <row r="102" spans="84:116" x14ac:dyDescent="0.25"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</row>
    <row r="103" spans="84:116" x14ac:dyDescent="0.25"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</row>
    <row r="104" spans="84:116" x14ac:dyDescent="0.25"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</row>
    <row r="105" spans="84:116" x14ac:dyDescent="0.25"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</row>
    <row r="106" spans="84:116" x14ac:dyDescent="0.25"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</row>
    <row r="107" spans="84:116" x14ac:dyDescent="0.25"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</row>
    <row r="108" spans="84:116" x14ac:dyDescent="0.25"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</row>
    <row r="109" spans="84:116" x14ac:dyDescent="0.25"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</row>
    <row r="110" spans="84:116" x14ac:dyDescent="0.25"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</row>
    <row r="111" spans="84:116" x14ac:dyDescent="0.25"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</row>
    <row r="112" spans="84:116" x14ac:dyDescent="0.25"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</row>
    <row r="113" spans="84:116" x14ac:dyDescent="0.25"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</row>
    <row r="114" spans="84:116" x14ac:dyDescent="0.25"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</row>
    <row r="115" spans="84:116" x14ac:dyDescent="0.25"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</row>
    <row r="116" spans="84:116" x14ac:dyDescent="0.25"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</row>
    <row r="117" spans="84:116" x14ac:dyDescent="0.25"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</row>
    <row r="118" spans="84:116" x14ac:dyDescent="0.25"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</row>
    <row r="119" spans="84:116" x14ac:dyDescent="0.25"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</row>
    <row r="120" spans="84:116" x14ac:dyDescent="0.25"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</row>
    <row r="121" spans="84:116" x14ac:dyDescent="0.25"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</row>
    <row r="122" spans="84:116" x14ac:dyDescent="0.25"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</row>
    <row r="123" spans="84:116" x14ac:dyDescent="0.25"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</row>
    <row r="124" spans="84:116" x14ac:dyDescent="0.25"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</row>
    <row r="125" spans="84:116" x14ac:dyDescent="0.25"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</row>
    <row r="126" spans="84:116" x14ac:dyDescent="0.25"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</row>
    <row r="127" spans="84:116" x14ac:dyDescent="0.25"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</row>
    <row r="128" spans="84:116" x14ac:dyDescent="0.25"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</row>
    <row r="129" spans="84:116" x14ac:dyDescent="0.25"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</row>
    <row r="130" spans="84:116" x14ac:dyDescent="0.25"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</row>
    <row r="131" spans="84:116" x14ac:dyDescent="0.25"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</row>
    <row r="132" spans="84:116" x14ac:dyDescent="0.25"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</row>
    <row r="133" spans="84:116" x14ac:dyDescent="0.25"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</row>
    <row r="134" spans="84:116" x14ac:dyDescent="0.25"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</row>
    <row r="135" spans="84:116" x14ac:dyDescent="0.25"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</row>
    <row r="136" spans="84:116" x14ac:dyDescent="0.25"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</row>
    <row r="137" spans="84:116" x14ac:dyDescent="0.25"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</row>
    <row r="138" spans="84:116" x14ac:dyDescent="0.25"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</row>
    <row r="139" spans="84:116" x14ac:dyDescent="0.25"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</row>
    <row r="140" spans="84:116" x14ac:dyDescent="0.25"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</row>
    <row r="141" spans="84:116" x14ac:dyDescent="0.25"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</row>
    <row r="142" spans="84:116" x14ac:dyDescent="0.25"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</row>
    <row r="143" spans="84:116" x14ac:dyDescent="0.25"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Penetrasyon FKB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Emre Kirsan</dc:creator>
  <cp:lastModifiedBy>Emre Kirsan</cp:lastModifiedBy>
  <dcterms:created xsi:type="dcterms:W3CDTF">2021-07-16T12:37:44Z</dcterms:created>
  <dcterms:modified xsi:type="dcterms:W3CDTF">2026-03-16T07:19:04Z</dcterms:modified>
</cp:coreProperties>
</file>