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4\WEB\"/>
    </mc:Choice>
  </mc:AlternateContent>
  <bookViews>
    <workbookView xWindow="0" yWindow="0" windowWidth="28800" windowHeight="12210"/>
  </bookViews>
  <sheets>
    <sheet name="Report_1" sheetId="2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3" l="1"/>
  <c r="C28" i="23"/>
  <c r="C27" i="23"/>
  <c r="C26" i="23"/>
  <c r="E25" i="23"/>
  <c r="C25" i="23"/>
  <c r="C24" i="23"/>
  <c r="E24" i="23" s="1"/>
  <c r="C23" i="23"/>
  <c r="C22" i="23"/>
  <c r="C21" i="23"/>
  <c r="C20" i="23"/>
  <c r="C19" i="23"/>
  <c r="D18" i="23"/>
  <c r="C18" i="23"/>
  <c r="E18" i="23" s="1"/>
  <c r="D17" i="23"/>
  <c r="C17" i="23"/>
  <c r="E17" i="23" s="1"/>
  <c r="D16" i="23"/>
  <c r="C16" i="23"/>
  <c r="D15" i="23"/>
  <c r="C15" i="23"/>
  <c r="E15" i="23" s="1"/>
  <c r="D14" i="23"/>
  <c r="C14" i="23"/>
  <c r="D13" i="23"/>
  <c r="C13" i="23"/>
  <c r="E16" i="23" s="1"/>
  <c r="C12" i="23"/>
  <c r="C9" i="23"/>
  <c r="C8" i="23"/>
  <c r="C7" i="23"/>
  <c r="C6" i="23"/>
</calcChain>
</file>

<file path=xl/sharedStrings.xml><?xml version="1.0" encoding="utf-8"?>
<sst xmlns="http://schemas.openxmlformats.org/spreadsheetml/2006/main" count="32" uniqueCount="31">
  <si>
    <t>2022/IV</t>
  </si>
  <si>
    <t>Number of Credits</t>
  </si>
  <si>
    <t>AFI MEMBER FINANCING COMPANIES</t>
  </si>
  <si>
    <t>KEY BALANCE SHEET ITEMS AND GENERAL INFORMATION</t>
  </si>
  <si>
    <t>UNIT : 000 TRY</t>
  </si>
  <si>
    <t>PERIOD</t>
  </si>
  <si>
    <t>NUMBER OF BRANCHES</t>
  </si>
  <si>
    <t>NUMBER OF EMPLOYEE</t>
  </si>
  <si>
    <t>NUMBER OF CUSTOMER</t>
  </si>
  <si>
    <t>PAID-IN CAPITAL(000 TRY)</t>
  </si>
  <si>
    <t>BALANCE SHEET ITEMS ( 000 TRY)</t>
  </si>
  <si>
    <t>TOTAL ASSETS</t>
  </si>
  <si>
    <t>FINANCING RECEIVABLES*</t>
  </si>
  <si>
    <t>Cash Loan</t>
  </si>
  <si>
    <t>Personal Vehicle Loan</t>
  </si>
  <si>
    <t>Commercial Vehicle Loan</t>
  </si>
  <si>
    <t>Mortgages</t>
  </si>
  <si>
    <t>Microloan</t>
  </si>
  <si>
    <t>TOTAL REQUIRED RESERVE**</t>
  </si>
  <si>
    <t>TRY</t>
  </si>
  <si>
    <t>FX</t>
  </si>
  <si>
    <t>GENERAL PROVISIONS</t>
  </si>
  <si>
    <t xml:space="preserve"> FUNDS BORROWED</t>
  </si>
  <si>
    <t>Domestic</t>
  </si>
  <si>
    <t>International</t>
  </si>
  <si>
    <t>SECURITIES ISSUED</t>
  </si>
  <si>
    <t>SUBORDINATED LOAN</t>
  </si>
  <si>
    <t>SHAREHOLDERS' EQUITY(WITH NET PROFIT)</t>
  </si>
  <si>
    <t>NET PROFIT AFTER TAX</t>
  </si>
  <si>
    <t>*Principal + rediscount and accurals</t>
  </si>
  <si>
    <t>**The amount deposited to the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</si>
</sst>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0" fillId="0" borderId="0" xfId="0" applyFont="1"/>
    <xf numFmtId="0" fontId="8" fillId="3" borderId="4" xfId="0" applyFont="1" applyFill="1" applyBorder="1"/>
    <xf numFmtId="165" fontId="9" fillId="0" borderId="5" xfId="0" applyNumberFormat="1" applyFont="1" applyBorder="1" applyAlignment="1"/>
    <xf numFmtId="0" fontId="9" fillId="3" borderId="6" xfId="0" applyFont="1" applyFill="1" applyBorder="1" applyAlignment="1"/>
    <xf numFmtId="0" fontId="9" fillId="0" borderId="0" xfId="0" applyFont="1"/>
    <xf numFmtId="0" fontId="6" fillId="0" borderId="0" xfId="2" applyFont="1" applyBorder="1"/>
    <xf numFmtId="0" fontId="9" fillId="0" borderId="0" xfId="0" applyFont="1" applyBorder="1"/>
    <xf numFmtId="0" fontId="2" fillId="0" borderId="0" xfId="2" applyFont="1" applyBorder="1"/>
    <xf numFmtId="0" fontId="7" fillId="0" borderId="0" xfId="2" applyFont="1" applyBorder="1"/>
    <xf numFmtId="0" fontId="7" fillId="0" borderId="4" xfId="0" applyFont="1" applyFill="1" applyBorder="1"/>
    <xf numFmtId="165" fontId="0" fillId="0" borderId="5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Border="1"/>
    <xf numFmtId="0" fontId="11" fillId="0" borderId="0" xfId="0" applyFont="1"/>
    <xf numFmtId="0" fontId="12" fillId="3" borderId="4" xfId="0" applyFont="1" applyFill="1" applyBorder="1"/>
    <xf numFmtId="165" fontId="11" fillId="0" borderId="5" xfId="1" applyNumberFormat="1" applyFont="1" applyBorder="1"/>
    <xf numFmtId="165" fontId="11" fillId="3" borderId="6" xfId="1" applyNumberFormat="1" applyFont="1" applyFill="1" applyBorder="1" applyAlignment="1">
      <alignment horizontal="center"/>
    </xf>
    <xf numFmtId="165" fontId="11" fillId="0" borderId="0" xfId="1" applyNumberFormat="1" applyFont="1"/>
    <xf numFmtId="165" fontId="11" fillId="0" borderId="6" xfId="1" applyNumberFormat="1" applyFont="1" applyBorder="1"/>
    <xf numFmtId="165" fontId="0" fillId="0" borderId="0" xfId="1" applyNumberFormat="1" applyFont="1"/>
    <xf numFmtId="0" fontId="13" fillId="3" borderId="4" xfId="0" applyFont="1" applyFill="1" applyBorder="1" applyAlignment="1">
      <alignment horizontal="left" indent="2"/>
    </xf>
    <xf numFmtId="165" fontId="14" fillId="0" borderId="5" xfId="1" applyNumberFormat="1" applyFont="1" applyBorder="1"/>
    <xf numFmtId="165" fontId="14" fillId="0" borderId="6" xfId="1" applyNumberFormat="1" applyFont="1" applyBorder="1"/>
    <xf numFmtId="165" fontId="11" fillId="3" borderId="6" xfId="1" applyNumberFormat="1" applyFont="1" applyFill="1" applyBorder="1"/>
    <xf numFmtId="165" fontId="9" fillId="0" borderId="5" xfId="1" applyNumberFormat="1" applyFont="1" applyBorder="1"/>
    <xf numFmtId="165" fontId="0" fillId="3" borderId="6" xfId="1" applyNumberFormat="1" applyFont="1" applyFill="1" applyBorder="1"/>
    <xf numFmtId="165" fontId="15" fillId="0" borderId="0" xfId="1" applyNumberFormat="1" applyFont="1" applyAlignment="1">
      <alignment horizontal="left"/>
    </xf>
    <xf numFmtId="165" fontId="15" fillId="3" borderId="6" xfId="1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3" borderId="7" xfId="0" applyFont="1" applyFill="1" applyBorder="1"/>
    <xf numFmtId="165" fontId="11" fillId="0" borderId="8" xfId="1" applyNumberFormat="1" applyFont="1" applyBorder="1"/>
    <xf numFmtId="165" fontId="11" fillId="3" borderId="9" xfId="1" applyNumberFormat="1" applyFont="1" applyFill="1" applyBorder="1"/>
    <xf numFmtId="165" fontId="9" fillId="0" borderId="0" xfId="0" applyNumberFormat="1" applyFont="1"/>
    <xf numFmtId="0" fontId="10" fillId="3" borderId="4" xfId="0" applyFont="1" applyFill="1" applyBorder="1" applyAlignment="1">
      <alignment horizontal="left"/>
    </xf>
    <xf numFmtId="9" fontId="0" fillId="0" borderId="0" xfId="3" applyFont="1"/>
    <xf numFmtId="165" fontId="9" fillId="0" borderId="5" xfId="0" applyNumberFormat="1" applyFont="1" applyFill="1" applyBorder="1" applyAlignment="1"/>
    <xf numFmtId="165" fontId="11" fillId="0" borderId="5" xfId="1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/>
  </cellXfs>
  <cellStyles count="5">
    <cellStyle name="Comma" xfId="1" builtinId="3"/>
    <cellStyle name="Normal" xfId="0" builtinId="0"/>
    <cellStyle name="Normal 2 2" xfId="2"/>
    <cellStyle name="Normal 2 2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2_Q4/Konsolide_2010_2022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72">
          <cell r="CA572">
            <v>1</v>
          </cell>
        </row>
        <row r="573">
          <cell r="CA573">
            <v>1086</v>
          </cell>
        </row>
        <row r="574">
          <cell r="CA574">
            <v>1764388</v>
          </cell>
        </row>
        <row r="575">
          <cell r="CA575">
            <v>4297552</v>
          </cell>
        </row>
        <row r="579">
          <cell r="CA579">
            <v>74744000.00034</v>
          </cell>
        </row>
        <row r="580">
          <cell r="CA580">
            <v>61444094</v>
          </cell>
          <cell r="CB580">
            <v>2651804</v>
          </cell>
        </row>
        <row r="581">
          <cell r="CA581">
            <v>0</v>
          </cell>
          <cell r="CB581">
            <v>0</v>
          </cell>
        </row>
        <row r="582">
          <cell r="CA582">
            <v>10247463.03321</v>
          </cell>
          <cell r="CB582">
            <v>132063</v>
          </cell>
        </row>
        <row r="583">
          <cell r="CA583">
            <v>45602871.200429998</v>
          </cell>
          <cell r="CB583">
            <v>101762</v>
          </cell>
        </row>
        <row r="584">
          <cell r="CA584">
            <v>7059.3330799999994</v>
          </cell>
          <cell r="CB584">
            <v>128</v>
          </cell>
        </row>
        <row r="585">
          <cell r="CA585">
            <v>5586700.4332799995</v>
          </cell>
          <cell r="CB585">
            <v>2417851</v>
          </cell>
        </row>
        <row r="586">
          <cell r="CA586">
            <v>2442289.1005699998</v>
          </cell>
        </row>
        <row r="587">
          <cell r="CA587">
            <v>2106665.1198800001</v>
          </cell>
        </row>
        <row r="588">
          <cell r="CA588">
            <v>335623.98069</v>
          </cell>
        </row>
        <row r="589">
          <cell r="CA589">
            <v>454165</v>
          </cell>
        </row>
        <row r="590">
          <cell r="CA590">
            <v>51472725</v>
          </cell>
        </row>
        <row r="591">
          <cell r="CA591">
            <v>35166797</v>
          </cell>
        </row>
        <row r="592">
          <cell r="CA592">
            <v>16305928</v>
          </cell>
        </row>
        <row r="593">
          <cell r="CA593">
            <v>7605214</v>
          </cell>
        </row>
        <row r="594">
          <cell r="CA594">
            <v>0</v>
          </cell>
        </row>
        <row r="595">
          <cell r="CA595">
            <v>10523732</v>
          </cell>
        </row>
        <row r="596">
          <cell r="CA596">
            <v>1900992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C11" sqref="C11:D11"/>
    </sheetView>
  </sheetViews>
  <sheetFormatPr defaultRowHeight="15" x14ac:dyDescent="0.25"/>
  <cols>
    <col min="1" max="1" width="5.28515625" style="4" customWidth="1"/>
    <col min="2" max="2" width="41.5703125" style="4" customWidth="1"/>
    <col min="3" max="3" width="16.85546875" style="4" customWidth="1"/>
    <col min="4" max="4" width="19.7109375" style="4" customWidth="1"/>
    <col min="5" max="5" width="9.140625" style="4"/>
    <col min="6" max="7" width="17.5703125" style="4" bestFit="1" customWidth="1"/>
    <col min="8" max="8" width="14.85546875" style="4" bestFit="1" customWidth="1"/>
    <col min="9" max="16384" width="9.140625" style="4"/>
  </cols>
  <sheetData>
    <row r="1" spans="2:10" s="3" customFormat="1" ht="21" x14ac:dyDescent="0.35">
      <c r="B1" s="1" t="s">
        <v>2</v>
      </c>
      <c r="C1" s="2"/>
      <c r="D1" s="2"/>
    </row>
    <row r="2" spans="2:10" s="3" customFormat="1" ht="21" x14ac:dyDescent="0.35">
      <c r="B2" s="1" t="s">
        <v>3</v>
      </c>
      <c r="C2" s="2"/>
      <c r="D2" s="2"/>
    </row>
    <row r="3" spans="2:10" ht="9" customHeight="1" x14ac:dyDescent="0.25"/>
    <row r="4" spans="2:10" ht="15.75" thickBot="1" x14ac:dyDescent="0.3">
      <c r="B4" s="43" t="s">
        <v>4</v>
      </c>
    </row>
    <row r="5" spans="2:10" ht="15.75" x14ac:dyDescent="0.25">
      <c r="B5" s="44" t="s">
        <v>5</v>
      </c>
      <c r="C5" s="41" t="s">
        <v>0</v>
      </c>
      <c r="D5" s="42"/>
    </row>
    <row r="6" spans="2:10" s="8" customFormat="1" ht="15.75" x14ac:dyDescent="0.25">
      <c r="B6" s="5" t="s">
        <v>6</v>
      </c>
      <c r="C6" s="6">
        <f>'[1]GENEL BİLANÇO'!CA572</f>
        <v>1</v>
      </c>
      <c r="D6" s="7"/>
      <c r="H6" s="9"/>
      <c r="I6" s="10"/>
      <c r="J6" s="10"/>
    </row>
    <row r="7" spans="2:10" s="8" customFormat="1" ht="15.75" x14ac:dyDescent="0.25">
      <c r="B7" s="5" t="s">
        <v>7</v>
      </c>
      <c r="C7" s="6">
        <f>'[1]GENEL BİLANÇO'!CA573</f>
        <v>1086</v>
      </c>
      <c r="D7" s="7"/>
      <c r="G7" s="36"/>
      <c r="H7" s="11"/>
      <c r="I7" s="10"/>
      <c r="J7" s="10"/>
    </row>
    <row r="8" spans="2:10" s="8" customFormat="1" ht="15.75" x14ac:dyDescent="0.25">
      <c r="B8" s="5" t="s">
        <v>8</v>
      </c>
      <c r="C8" s="6">
        <f>'[1]GENEL BİLANÇO'!CA574</f>
        <v>1764388</v>
      </c>
      <c r="D8" s="7"/>
      <c r="F8" s="36"/>
      <c r="H8" s="12"/>
      <c r="I8" s="10"/>
      <c r="J8" s="10"/>
    </row>
    <row r="9" spans="2:10" s="8" customFormat="1" ht="15.75" x14ac:dyDescent="0.25">
      <c r="B9" s="5" t="s">
        <v>9</v>
      </c>
      <c r="C9" s="39">
        <f>'[1]GENEL BİLANÇO'!CA575</f>
        <v>4297552</v>
      </c>
      <c r="D9" s="7"/>
      <c r="G9" s="36"/>
      <c r="H9" s="10"/>
      <c r="I9" s="10"/>
      <c r="J9" s="10"/>
    </row>
    <row r="10" spans="2:10" ht="14.25" customHeight="1" thickBot="1" x14ac:dyDescent="0.3">
      <c r="B10" s="13"/>
      <c r="C10" s="14"/>
      <c r="D10" s="15"/>
      <c r="H10" s="16"/>
      <c r="I10" s="16"/>
      <c r="J10" s="16"/>
    </row>
    <row r="11" spans="2:10" ht="15.75" x14ac:dyDescent="0.25">
      <c r="B11" s="37" t="s">
        <v>10</v>
      </c>
      <c r="C11" s="41" t="s">
        <v>0</v>
      </c>
      <c r="D11" s="42"/>
      <c r="F11" s="17"/>
      <c r="G11" s="17"/>
      <c r="H11" s="17"/>
      <c r="I11" s="16"/>
      <c r="J11" s="16"/>
    </row>
    <row r="12" spans="2:10" s="17" customFormat="1" ht="15.75" x14ac:dyDescent="0.25">
      <c r="B12" s="18" t="s">
        <v>11</v>
      </c>
      <c r="C12" s="40">
        <f>'[1]GENEL BİLANÇO'!CA579</f>
        <v>74744000.00034</v>
      </c>
      <c r="D12" s="20" t="s">
        <v>1</v>
      </c>
      <c r="F12" s="21"/>
      <c r="G12" s="36"/>
    </row>
    <row r="13" spans="2:10" s="17" customFormat="1" ht="15.75" x14ac:dyDescent="0.25">
      <c r="B13" s="18" t="s">
        <v>12</v>
      </c>
      <c r="C13" s="19">
        <f>'[1]GENEL BİLANÇO'!CA580</f>
        <v>61444094</v>
      </c>
      <c r="D13" s="22">
        <f>'[1]GENEL BİLANÇO'!CB580</f>
        <v>2651804</v>
      </c>
      <c r="F13" s="23"/>
      <c r="G13" s="36"/>
      <c r="H13" s="4"/>
    </row>
    <row r="14" spans="2:10" ht="15.75" x14ac:dyDescent="0.25">
      <c r="B14" s="24" t="s">
        <v>13</v>
      </c>
      <c r="C14" s="25">
        <f>'[1]GENEL BİLANÇO'!CA581</f>
        <v>0</v>
      </c>
      <c r="D14" s="26">
        <f>'[1]GENEL BİLANÇO'!CB581</f>
        <v>0</v>
      </c>
      <c r="F14" s="23"/>
      <c r="G14" s="23"/>
      <c r="H14" s="23"/>
    </row>
    <row r="15" spans="2:10" ht="15.75" x14ac:dyDescent="0.25">
      <c r="B15" s="24" t="s">
        <v>14</v>
      </c>
      <c r="C15" s="25">
        <f>'[1]GENEL BİLANÇO'!CA582</f>
        <v>10247463.03321</v>
      </c>
      <c r="D15" s="26">
        <f>'[1]GENEL BİLANÇO'!CB582</f>
        <v>132063</v>
      </c>
      <c r="E15" s="38">
        <f>C15/$C$13</f>
        <v>0.16677702226694074</v>
      </c>
      <c r="F15" s="23"/>
      <c r="G15" s="23"/>
      <c r="H15" s="23"/>
    </row>
    <row r="16" spans="2:10" ht="15.75" x14ac:dyDescent="0.25">
      <c r="B16" s="24" t="s">
        <v>15</v>
      </c>
      <c r="C16" s="25">
        <f>'[1]GENEL BİLANÇO'!CA583</f>
        <v>45602871.200429998</v>
      </c>
      <c r="D16" s="26">
        <f>'[1]GENEL BİLANÇO'!CB583</f>
        <v>101762</v>
      </c>
      <c r="E16" s="38">
        <f>C16/$C$13</f>
        <v>0.74218477695236251</v>
      </c>
      <c r="F16" s="23"/>
      <c r="G16" s="23"/>
      <c r="H16" s="23"/>
    </row>
    <row r="17" spans="2:8" ht="15.75" x14ac:dyDescent="0.25">
      <c r="B17" s="24" t="s">
        <v>16</v>
      </c>
      <c r="C17" s="25">
        <f>'[1]GENEL BİLANÇO'!CA584</f>
        <v>7059.3330799999994</v>
      </c>
      <c r="D17" s="26">
        <f>'[1]GENEL BİLANÇO'!CB584</f>
        <v>128</v>
      </c>
      <c r="E17" s="38">
        <f>C17/$C$13</f>
        <v>1.1489034373262952E-4</v>
      </c>
      <c r="F17" s="23"/>
      <c r="G17" s="23"/>
      <c r="H17" s="23"/>
    </row>
    <row r="18" spans="2:8" ht="15.75" x14ac:dyDescent="0.25">
      <c r="B18" s="24" t="s">
        <v>17</v>
      </c>
      <c r="C18" s="25">
        <f>'[1]GENEL BİLANÇO'!CA585</f>
        <v>5586700.4332799995</v>
      </c>
      <c r="D18" s="26">
        <f>'[1]GENEL BİLANÇO'!CB585</f>
        <v>2417851</v>
      </c>
      <c r="E18" s="38">
        <f>C18/$C$13</f>
        <v>9.0923310436964042E-2</v>
      </c>
      <c r="F18" s="21"/>
      <c r="G18" s="21"/>
      <c r="H18" s="21"/>
    </row>
    <row r="19" spans="2:8" s="17" customFormat="1" ht="15.75" x14ac:dyDescent="0.25">
      <c r="B19" s="18" t="s">
        <v>18</v>
      </c>
      <c r="C19" s="19">
        <f>'[1]GENEL BİLANÇO'!CA586</f>
        <v>2442289.1005699998</v>
      </c>
      <c r="D19" s="27"/>
      <c r="F19" s="23"/>
      <c r="G19" s="23"/>
      <c r="H19" s="23"/>
    </row>
    <row r="20" spans="2:8" ht="15.75" x14ac:dyDescent="0.25">
      <c r="B20" s="24" t="s">
        <v>19</v>
      </c>
      <c r="C20" s="28">
        <f>'[1]GENEL BİLANÇO'!CA587</f>
        <v>2106665.1198800001</v>
      </c>
      <c r="D20" s="29"/>
      <c r="F20" s="23"/>
      <c r="G20" s="23"/>
      <c r="H20" s="23"/>
    </row>
    <row r="21" spans="2:8" ht="15.75" x14ac:dyDescent="0.25">
      <c r="B21" s="24" t="s">
        <v>20</v>
      </c>
      <c r="C21" s="28">
        <f>'[1]GENEL BİLANÇO'!CA588</f>
        <v>335623.98069</v>
      </c>
      <c r="D21" s="29"/>
      <c r="F21" s="21"/>
      <c r="G21" s="21"/>
      <c r="H21" s="21"/>
    </row>
    <row r="22" spans="2:8" s="17" customFormat="1" ht="15.75" x14ac:dyDescent="0.25">
      <c r="B22" s="18" t="s">
        <v>21</v>
      </c>
      <c r="C22" s="19">
        <f>'[1]GENEL BİLANÇO'!CA589</f>
        <v>454165</v>
      </c>
      <c r="D22" s="27"/>
      <c r="F22" s="21"/>
      <c r="G22" s="36"/>
      <c r="H22" s="21"/>
    </row>
    <row r="23" spans="2:8" s="17" customFormat="1" ht="15.75" x14ac:dyDescent="0.25">
      <c r="B23" s="18" t="s">
        <v>22</v>
      </c>
      <c r="C23" s="40">
        <f>'[1]GENEL BİLANÇO'!CA590</f>
        <v>51472725</v>
      </c>
      <c r="D23" s="27"/>
      <c r="F23" s="21"/>
      <c r="G23" s="36"/>
      <c r="H23" s="30"/>
    </row>
    <row r="24" spans="2:8" s="32" customFormat="1" ht="15.75" x14ac:dyDescent="0.25">
      <c r="B24" s="24" t="s">
        <v>23</v>
      </c>
      <c r="C24" s="28">
        <f>'[1]GENEL BİLANÇO'!CA591</f>
        <v>35166797</v>
      </c>
      <c r="D24" s="31"/>
      <c r="E24" s="38">
        <f>C24/$C$23</f>
        <v>0.68321226435942528</v>
      </c>
      <c r="F24" s="30"/>
      <c r="G24" s="30"/>
      <c r="H24" s="30"/>
    </row>
    <row r="25" spans="2:8" s="32" customFormat="1" ht="15.75" x14ac:dyDescent="0.25">
      <c r="B25" s="24" t="s">
        <v>24</v>
      </c>
      <c r="C25" s="28">
        <f>'[1]GENEL BİLANÇO'!CA592</f>
        <v>16305928</v>
      </c>
      <c r="D25" s="31"/>
      <c r="E25" s="38">
        <f>C25/$C$23</f>
        <v>0.31678773564057472</v>
      </c>
      <c r="F25" s="21"/>
      <c r="G25" s="21"/>
      <c r="H25" s="21"/>
    </row>
    <row r="26" spans="2:8" s="17" customFormat="1" ht="15.75" x14ac:dyDescent="0.25">
      <c r="B26" s="18" t="s">
        <v>25</v>
      </c>
      <c r="C26" s="19">
        <f>'[1]GENEL BİLANÇO'!CA593</f>
        <v>7605214</v>
      </c>
      <c r="D26" s="27"/>
      <c r="F26" s="21"/>
      <c r="G26" s="36"/>
      <c r="H26" s="21"/>
    </row>
    <row r="27" spans="2:8" s="17" customFormat="1" ht="15.75" x14ac:dyDescent="0.25">
      <c r="B27" s="18" t="s">
        <v>26</v>
      </c>
      <c r="C27" s="19">
        <f>'[1]GENEL BİLANÇO'!CA594</f>
        <v>0</v>
      </c>
      <c r="D27" s="27"/>
      <c r="F27" s="21"/>
      <c r="G27" s="21"/>
      <c r="H27" s="21"/>
    </row>
    <row r="28" spans="2:8" s="17" customFormat="1" ht="15.75" x14ac:dyDescent="0.25">
      <c r="B28" s="18" t="s">
        <v>27</v>
      </c>
      <c r="C28" s="19">
        <f>'[1]GENEL BİLANÇO'!CA595</f>
        <v>10523732</v>
      </c>
      <c r="D28" s="27"/>
      <c r="F28" s="21"/>
      <c r="G28" s="21"/>
      <c r="H28" s="21"/>
    </row>
    <row r="29" spans="2:8" s="17" customFormat="1" ht="16.5" thickBot="1" x14ac:dyDescent="0.3">
      <c r="B29" s="33" t="s">
        <v>28</v>
      </c>
      <c r="C29" s="34">
        <f>'[1]GENEL BİLANÇO'!CA596</f>
        <v>1900992</v>
      </c>
      <c r="D29" s="35"/>
      <c r="F29" s="23"/>
      <c r="G29" s="21"/>
      <c r="H29" s="23"/>
    </row>
    <row r="32" spans="2:8" x14ac:dyDescent="0.25">
      <c r="B32" s="4" t="s">
        <v>29</v>
      </c>
    </row>
    <row r="33" spans="2:2" x14ac:dyDescent="0.25">
      <c r="B33" s="4" t="s">
        <v>30</v>
      </c>
    </row>
  </sheetData>
  <mergeCells count="2">
    <mergeCell ref="C5:D5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2017-09-14T11:02:26Z</dcterms:created>
  <dcterms:modified xsi:type="dcterms:W3CDTF">2024-03-20T12:10:12Z</dcterms:modified>
</cp:coreProperties>
</file>