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Uzuner\Desktop\"/>
    </mc:Choice>
  </mc:AlternateContent>
  <bookViews>
    <workbookView xWindow="0" yWindow="0" windowWidth="28800" windowHeight="12315"/>
  </bookViews>
  <sheets>
    <sheet name="Penetration_AFI" sheetId="2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2" l="1"/>
  <c r="Z15" i="2"/>
  <c r="Z18" i="2"/>
  <c r="Z19" i="2"/>
  <c r="B2" i="2"/>
  <c r="B3" i="2"/>
  <c r="B5" i="2"/>
  <c r="B7" i="2"/>
  <c r="B8" i="2"/>
  <c r="B10" i="2"/>
  <c r="B11" i="2"/>
  <c r="Z9" i="2" l="1"/>
  <c r="Z4" i="2"/>
  <c r="Z16" i="2" l="1"/>
  <c r="Z17" i="2"/>
  <c r="E7" i="2"/>
  <c r="E8" i="2"/>
  <c r="E10" i="2"/>
  <c r="E11" i="2"/>
  <c r="E3" i="2"/>
  <c r="E5" i="2"/>
  <c r="E2" i="2"/>
  <c r="C2" i="2" l="1"/>
  <c r="C3" i="2"/>
  <c r="C5" i="2"/>
  <c r="C7" i="2"/>
  <c r="C8" i="2"/>
  <c r="C10" i="2"/>
  <c r="C11" i="2"/>
  <c r="G2" i="2"/>
  <c r="AA14" i="2"/>
  <c r="AA15" i="2"/>
  <c r="AA18" i="2"/>
  <c r="AA19" i="2"/>
  <c r="AA9" i="2" l="1"/>
  <c r="AA17" i="2" l="1"/>
  <c r="AA4" i="2"/>
  <c r="AA16" i="2" l="1"/>
  <c r="D2" i="2"/>
  <c r="D3" i="2"/>
  <c r="D5" i="2"/>
  <c r="AB14" i="2"/>
  <c r="AB15" i="2"/>
  <c r="AB18" i="2"/>
  <c r="AB19" i="2"/>
  <c r="AB9" i="2"/>
  <c r="AB17" i="2" s="1"/>
  <c r="AX14" i="2" l="1"/>
  <c r="AX15" i="2"/>
  <c r="AX18" i="2"/>
  <c r="AX19" i="2"/>
  <c r="AX9" i="2" l="1"/>
  <c r="AX17" i="2" l="1"/>
  <c r="D7" i="2"/>
  <c r="D8" i="2"/>
  <c r="D10" i="2"/>
  <c r="D11" i="2"/>
  <c r="AX4" i="2"/>
  <c r="AB4" i="2"/>
  <c r="AB16" i="2" s="1"/>
  <c r="AX16" i="2" l="1"/>
  <c r="F11" i="2"/>
  <c r="F10" i="2"/>
  <c r="F8" i="2"/>
  <c r="F7" i="2"/>
  <c r="F5" i="2"/>
  <c r="F3" i="2"/>
  <c r="F2" i="2"/>
  <c r="AC14" i="2"/>
  <c r="AC15" i="2"/>
  <c r="AC18" i="2"/>
  <c r="AC19" i="2"/>
  <c r="AC9" i="2" l="1"/>
  <c r="B9" i="2" s="1"/>
  <c r="AC17" i="2" l="1"/>
  <c r="AC4" i="2"/>
  <c r="B4" i="2" s="1"/>
  <c r="AC16" i="2" l="1"/>
  <c r="AD14" i="2"/>
  <c r="AD15" i="2"/>
  <c r="AD18" i="2"/>
  <c r="AD19" i="2"/>
  <c r="AD9" i="2"/>
  <c r="C9" i="2" s="1"/>
  <c r="G7" i="2"/>
  <c r="G8" i="2"/>
  <c r="G10" i="2"/>
  <c r="G11" i="2"/>
  <c r="G3" i="2"/>
  <c r="G5" i="2"/>
  <c r="AD4" i="2"/>
  <c r="C4" i="2" s="1"/>
  <c r="AD16" i="2" l="1"/>
  <c r="AD17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AE4" i="2"/>
  <c r="D4" i="2" s="1"/>
  <c r="AF4" i="2"/>
  <c r="F4" i="2" s="1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Y4" i="2"/>
  <c r="E4" i="2" s="1"/>
  <c r="AZ4" i="2"/>
  <c r="BA4" i="2"/>
  <c r="BB4" i="2"/>
  <c r="BC4" i="2"/>
  <c r="BD4" i="2"/>
  <c r="BE4" i="2"/>
  <c r="BF4" i="2"/>
  <c r="BG4" i="2"/>
  <c r="BH4" i="2"/>
  <c r="BI4" i="2"/>
  <c r="BJ4" i="2"/>
  <c r="BK4" i="2"/>
  <c r="BK16" i="2" s="1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AE9" i="2"/>
  <c r="D9" i="2" s="1"/>
  <c r="AF9" i="2"/>
  <c r="AG9" i="2"/>
  <c r="G9" i="2" s="1"/>
  <c r="AH9" i="2"/>
  <c r="AH17" i="2" s="1"/>
  <c r="AI9" i="2"/>
  <c r="AI17" i="2" s="1"/>
  <c r="AJ9" i="2"/>
  <c r="AJ17" i="2" s="1"/>
  <c r="AK9" i="2"/>
  <c r="AK17" i="2" s="1"/>
  <c r="AL9" i="2"/>
  <c r="AM9" i="2"/>
  <c r="AM17" i="2" s="1"/>
  <c r="AN9" i="2"/>
  <c r="AO9" i="2"/>
  <c r="AO17" i="2" s="1"/>
  <c r="AP9" i="2"/>
  <c r="AP17" i="2" s="1"/>
  <c r="AQ9" i="2"/>
  <c r="AR9" i="2"/>
  <c r="AR17" i="2" s="1"/>
  <c r="AS9" i="2"/>
  <c r="AS17" i="2" s="1"/>
  <c r="AT9" i="2"/>
  <c r="AU9" i="2"/>
  <c r="AU17" i="2" s="1"/>
  <c r="AV9" i="2"/>
  <c r="AV17" i="2" s="1"/>
  <c r="AW9" i="2"/>
  <c r="AY9" i="2"/>
  <c r="E9" i="2" s="1"/>
  <c r="AZ9" i="2"/>
  <c r="AZ17" i="2" s="1"/>
  <c r="BA9" i="2"/>
  <c r="BB9" i="2"/>
  <c r="BB17" i="2" s="1"/>
  <c r="BC9" i="2"/>
  <c r="BD9" i="2"/>
  <c r="BD17" i="2" s="1"/>
  <c r="BE9" i="2"/>
  <c r="BE17" i="2" s="1"/>
  <c r="BF9" i="2"/>
  <c r="BF16" i="2" s="1"/>
  <c r="BG9" i="2"/>
  <c r="BH9" i="2"/>
  <c r="BH17" i="2" s="1"/>
  <c r="BI9" i="2"/>
  <c r="BI17" i="2" s="1"/>
  <c r="BJ9" i="2"/>
  <c r="BJ17" i="2" s="1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6" i="2"/>
  <c r="BM16" i="2"/>
  <c r="BN16" i="2"/>
  <c r="BO16" i="2"/>
  <c r="BP16" i="2"/>
  <c r="BQ16" i="2"/>
  <c r="BR16" i="2"/>
  <c r="BS16" i="2"/>
  <c r="BT16" i="2"/>
  <c r="BU16" i="2"/>
  <c r="BV16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AW16" i="2" l="1"/>
  <c r="U4" i="2"/>
  <c r="AY17" i="2"/>
  <c r="AW17" i="2"/>
  <c r="AF17" i="2"/>
  <c r="F9" i="2"/>
  <c r="AG17" i="2"/>
  <c r="AS16" i="2"/>
  <c r="BF17" i="2"/>
  <c r="Q9" i="2"/>
  <c r="AG16" i="2"/>
  <c r="AO16" i="2"/>
  <c r="AT16" i="2"/>
  <c r="W4" i="2"/>
  <c r="BC16" i="2"/>
  <c r="Q4" i="2"/>
  <c r="BB16" i="2"/>
  <c r="X4" i="2"/>
  <c r="AL16" i="2"/>
  <c r="N4" i="2"/>
  <c r="G4" i="2"/>
  <c r="BG16" i="2"/>
  <c r="BJ16" i="2"/>
  <c r="R4" i="2"/>
  <c r="L9" i="2"/>
  <c r="S4" i="2"/>
  <c r="AK16" i="2"/>
  <c r="AP16" i="2"/>
  <c r="BG17" i="2"/>
  <c r="V4" i="2"/>
  <c r="H4" i="2"/>
  <c r="M4" i="2"/>
  <c r="AY16" i="2"/>
  <c r="K4" i="2"/>
  <c r="W9" i="2"/>
  <c r="P9" i="2"/>
  <c r="S9" i="2"/>
  <c r="I4" i="2"/>
  <c r="L4" i="2"/>
  <c r="BC17" i="2"/>
  <c r="AT17" i="2"/>
  <c r="AL17" i="2"/>
  <c r="T9" i="2"/>
  <c r="R9" i="2"/>
  <c r="P4" i="2"/>
  <c r="X9" i="2"/>
  <c r="H9" i="2"/>
  <c r="T4" i="2"/>
  <c r="J4" i="2"/>
  <c r="O9" i="2"/>
  <c r="K9" i="2"/>
  <c r="O4" i="2"/>
  <c r="BI16" i="2"/>
  <c r="BE16" i="2"/>
  <c r="BA16" i="2"/>
  <c r="AV16" i="2"/>
  <c r="AR16" i="2"/>
  <c r="AN16" i="2"/>
  <c r="AJ16" i="2"/>
  <c r="AF16" i="2"/>
  <c r="V9" i="2"/>
  <c r="N9" i="2"/>
  <c r="J9" i="2"/>
  <c r="BA17" i="2"/>
  <c r="AN17" i="2"/>
  <c r="BH16" i="2"/>
  <c r="BD16" i="2"/>
  <c r="AZ16" i="2"/>
  <c r="AU16" i="2"/>
  <c r="AQ16" i="2"/>
  <c r="AM16" i="2"/>
  <c r="AI16" i="2"/>
  <c r="AE16" i="2"/>
  <c r="Y9" i="2"/>
  <c r="U9" i="2"/>
  <c r="M9" i="2"/>
  <c r="I9" i="2"/>
  <c r="Y4" i="2"/>
  <c r="AQ17" i="2"/>
  <c r="AE17" i="2"/>
  <c r="AH16" i="2"/>
</calcChain>
</file>

<file path=xl/sharedStrings.xml><?xml version="1.0" encoding="utf-8"?>
<sst xmlns="http://schemas.openxmlformats.org/spreadsheetml/2006/main" count="61" uniqueCount="61">
  <si>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</si>
  <si>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</si>
  <si>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</si>
  <si>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</si>
  <si>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</si>
  <si>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</si>
  <si>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</si>
  <si>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</si>
  <si>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</si>
  <si>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</si>
  <si>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</si>
  <si>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</si>
  <si>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</si>
  <si>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</si>
  <si>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</si>
  <si>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</si>
  <si>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</si>
  <si>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</si>
  <si>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</si>
  <si>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</si>
  <si>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</si>
  <si>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</si>
  <si>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</si>
  <si>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</si>
  <si>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</si>
  <si>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</si>
  <si>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</si>
  <si>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</si>
  <si>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</si>
  <si>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</si>
  <si>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</si>
  <si>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2021 Haz</t>
  </si>
  <si>
    <t>Değişim Haz 21</t>
  </si>
  <si>
    <t>2021 Eylül</t>
  </si>
  <si>
    <t>Değişim Eylül 21</t>
  </si>
  <si>
    <t>Değişim Aralık 21</t>
  </si>
  <si>
    <t>Değişim Mart 22</t>
  </si>
  <si>
    <t>Değişim Haz 22</t>
  </si>
  <si>
    <t>(1.000 TRY)</t>
  </si>
  <si>
    <t>PENETRATION RATES</t>
  </si>
  <si>
    <t>GDP</t>
  </si>
  <si>
    <t xml:space="preserve"> </t>
  </si>
  <si>
    <t>Net Leasing Receivables</t>
  </si>
  <si>
    <t>Leasing Turnover/GDP</t>
  </si>
  <si>
    <t>Total Assets/GDP</t>
  </si>
  <si>
    <t>Total Machinery Investments/GDP</t>
  </si>
  <si>
    <t>Total Fixed Investment</t>
  </si>
  <si>
    <t>Real Estate Investment</t>
  </si>
  <si>
    <t>Machinery-Equipment Investment</t>
  </si>
  <si>
    <t>Machinery-Equipment Leasing Turnover</t>
  </si>
  <si>
    <t>Immovable Leasing Turnover</t>
  </si>
  <si>
    <t>Total Leasing Turnover</t>
  </si>
  <si>
    <t>Total Leasing Assets</t>
  </si>
  <si>
    <t>Change Dec-22</t>
  </si>
  <si>
    <t>Change Mar-23</t>
  </si>
  <si>
    <t>Change Jun-23</t>
  </si>
  <si>
    <t>Change 
Sep-23</t>
  </si>
  <si>
    <t>Change Sep-22</t>
  </si>
  <si>
    <t xml:space="preserve">Leasing Turnover (Except Real Estate) /  
Total Fixed Investment (Except Real Estate) </t>
  </si>
  <si>
    <t xml:space="preserve">Leasing Turnover (Real Estate Investment) /  
Total Fixed Investment (Real Estate Investments) </t>
  </si>
  <si>
    <t>Leasing Turnover /  
Total Fixed Investment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</si>
</sst>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  <numFmt numFmtId="169" formatCode="[$-409]mmm\-yy;@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0">
    <xf numFmtId="0" fontId="0" fillId="0" borderId="0" xfId="0"/>
    <xf numFmtId="164" fontId="4" fillId="2" borderId="0" xfId="3" quotePrefix="1" applyNumberFormat="1" applyFill="1" applyAlignment="1">
      <alignment horizontal="center" wrapText="1"/>
    </xf>
    <xf numFmtId="12" fontId="4" fillId="2" borderId="0" xfId="3" quotePrefix="1" applyNumberFormat="1" applyFill="1" applyAlignment="1">
      <alignment horizontal="center" wrapText="1"/>
    </xf>
    <xf numFmtId="12" fontId="4" fillId="2" borderId="0" xfId="3" applyNumberFormat="1" applyFill="1" applyAlignment="1">
      <alignment horizontal="center" wrapText="1"/>
    </xf>
    <xf numFmtId="0" fontId="4" fillId="2" borderId="0" xfId="3" applyFill="1" applyAlignment="1">
      <alignment horizontal="center"/>
    </xf>
    <xf numFmtId="0" fontId="4" fillId="0" borderId="0" xfId="3" applyFill="1"/>
    <xf numFmtId="0" fontId="4" fillId="0" borderId="0" xfId="3" applyFill="1" applyAlignment="1">
      <alignment horizontal="center" wrapText="1"/>
    </xf>
    <xf numFmtId="10" fontId="3" fillId="0" borderId="0" xfId="4" applyNumberFormat="1" applyFont="1" applyFill="1" applyAlignment="1">
      <alignment horizontal="center" wrapText="1"/>
    </xf>
    <xf numFmtId="166" fontId="3" fillId="0" borderId="0" xfId="1" applyNumberFormat="1" applyFont="1" applyFill="1" applyAlignment="1">
      <alignment horizontal="center" wrapText="1"/>
    </xf>
    <xf numFmtId="167" fontId="3" fillId="0" borderId="0" xfId="5" applyNumberFormat="1" applyFont="1" applyFill="1" applyAlignment="1">
      <alignment horizontal="center" wrapText="1"/>
    </xf>
    <xf numFmtId="167" fontId="3" fillId="0" borderId="0" xfId="5" applyNumberFormat="1" applyFont="1" applyFill="1"/>
    <xf numFmtId="0" fontId="4" fillId="0" borderId="0" xfId="3" applyFill="1" applyAlignment="1">
      <alignment horizontal="center"/>
    </xf>
    <xf numFmtId="167" fontId="3" fillId="0" borderId="0" xfId="4" applyNumberFormat="1" applyFont="1" applyFill="1" applyAlignment="1">
      <alignment horizontal="center" wrapText="1"/>
    </xf>
    <xf numFmtId="9" fontId="3" fillId="0" borderId="0" xfId="2" applyFont="1" applyFill="1" applyAlignment="1">
      <alignment horizontal="center" wrapText="1"/>
    </xf>
    <xf numFmtId="168" fontId="3" fillId="0" borderId="0" xfId="4" applyNumberFormat="1" applyFont="1" applyFill="1" applyAlignment="1">
      <alignment horizontal="center" wrapText="1"/>
    </xf>
    <xf numFmtId="9" fontId="3" fillId="0" borderId="0" xfId="4" applyFont="1" applyFill="1"/>
    <xf numFmtId="166" fontId="0" fillId="0" borderId="0" xfId="5" applyNumberFormat="1" applyFont="1" applyFill="1" applyBorder="1"/>
    <xf numFmtId="0" fontId="4" fillId="3" borderId="0" xfId="3" applyFill="1" applyAlignment="1">
      <alignment horizontal="center" wrapText="1"/>
    </xf>
    <xf numFmtId="167" fontId="3" fillId="3" borderId="0" xfId="5" applyNumberFormat="1" applyFont="1" applyFill="1" applyAlignment="1">
      <alignment horizontal="center" wrapText="1"/>
    </xf>
    <xf numFmtId="0" fontId="4" fillId="3" borderId="0" xfId="3" applyFill="1"/>
    <xf numFmtId="167" fontId="3" fillId="3" borderId="0" xfId="5" applyNumberFormat="1" applyFont="1" applyFill="1"/>
    <xf numFmtId="10" fontId="3" fillId="3" borderId="0" xfId="4" applyNumberFormat="1" applyFont="1" applyFill="1"/>
    <xf numFmtId="10" fontId="3" fillId="0" borderId="0" xfId="4" applyNumberFormat="1" applyFont="1" applyFill="1" applyAlignment="1">
      <alignment horizontal="right" wrapText="1"/>
    </xf>
    <xf numFmtId="164" fontId="2" fillId="2" borderId="0" xfId="3" quotePrefix="1" applyNumberFormat="1" applyFont="1" applyFill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164" fontId="1" fillId="2" borderId="0" xfId="3" quotePrefix="1" applyNumberFormat="1" applyFont="1" applyFill="1" applyAlignment="1">
      <alignment horizontal="center" wrapText="1"/>
    </xf>
    <xf numFmtId="0" fontId="4" fillId="4" borderId="0" xfId="3" applyFill="1" applyAlignment="1">
      <alignment horizontal="center" wrapText="1"/>
    </xf>
    <xf numFmtId="0" fontId="1" fillId="4" borderId="0" xfId="3" applyFont="1" applyFill="1" applyAlignment="1">
      <alignment horizontal="center" wrapText="1"/>
    </xf>
    <xf numFmtId="10" fontId="3" fillId="3" borderId="0" xfId="4" applyNumberFormat="1" applyFont="1" applyFill="1" applyAlignment="1">
      <alignment vertical="center"/>
    </xf>
    <xf numFmtId="169" fontId="0" fillId="2" borderId="0" xfId="0" applyNumberFormat="1" applyFill="1" applyBorder="1" applyAlignment="1">
      <alignment horizontal="center"/>
    </xf>
  </cellXfs>
  <cellStyles count="6">
    <cellStyle name="Comma" xfId="1" builtinId="3"/>
    <cellStyle name="Normal" xfId="0" builtinId="0"/>
    <cellStyle name="Normal 4" xfId="3"/>
    <cellStyle name="Percent" xfId="2" builtinId="5"/>
    <cellStyle name="Virgül 2" xf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140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A13" sqref="A13"/>
    </sheetView>
  </sheetViews>
  <sheetFormatPr defaultColWidth="8.85546875" defaultRowHeight="15" x14ac:dyDescent="0.25"/>
  <cols>
    <col min="1" max="1" width="47.5703125" style="6" customWidth="1"/>
    <col min="2" max="2" width="8.140625" style="6" bestFit="1" customWidth="1"/>
    <col min="3" max="4" width="8" style="6" customWidth="1"/>
    <col min="5" max="5" width="8.42578125" style="6" customWidth="1"/>
    <col min="6" max="6" width="8.140625" style="6" customWidth="1"/>
    <col min="7" max="7" width="8.42578125" style="6" hidden="1" customWidth="1"/>
    <col min="8" max="8" width="8.140625" style="6" hidden="1" customWidth="1"/>
    <col min="9" max="9" width="8.42578125" style="6" hidden="1" customWidth="1"/>
    <col min="10" max="10" width="8.85546875" style="6" hidden="1" customWidth="1"/>
    <col min="11" max="12" width="8.140625" style="6" hidden="1" customWidth="1"/>
    <col min="13" max="13" width="8.42578125" style="6" hidden="1" customWidth="1"/>
    <col min="14" max="14" width="11" style="6" hidden="1" customWidth="1"/>
    <col min="15" max="15" width="10.28515625" style="6" hidden="1" customWidth="1"/>
    <col min="16" max="16" width="9.140625" style="6" hidden="1" customWidth="1"/>
    <col min="17" max="17" width="8.7109375" style="6" hidden="1" customWidth="1"/>
    <col min="18" max="18" width="8.140625" style="6" hidden="1" customWidth="1"/>
    <col min="19" max="19" width="8.85546875" style="6" hidden="1" customWidth="1"/>
    <col min="20" max="20" width="8.140625" style="6" hidden="1" customWidth="1"/>
    <col min="21" max="21" width="8.85546875" style="6" hidden="1" customWidth="1"/>
    <col min="22" max="22" width="8.140625" style="6" hidden="1" customWidth="1"/>
    <col min="23" max="23" width="11" style="6" hidden="1" customWidth="1"/>
    <col min="24" max="24" width="10.85546875" style="6" hidden="1" customWidth="1"/>
    <col min="25" max="25" width="9.28515625" style="6" hidden="1" customWidth="1"/>
    <col min="26" max="26" width="15.5703125" style="6" bestFit="1" customWidth="1"/>
    <col min="27" max="28" width="15.42578125" style="6" customWidth="1"/>
    <col min="29" max="29" width="15.5703125" style="6" customWidth="1"/>
    <col min="30" max="30" width="15.42578125" style="6" customWidth="1"/>
    <col min="31" max="31" width="14.5703125" style="6" customWidth="1"/>
    <col min="32" max="32" width="17.42578125" style="6" hidden="1" customWidth="1"/>
    <col min="33" max="38" width="14.5703125" style="6" hidden="1" customWidth="1"/>
    <col min="39" max="42" width="15.42578125" style="6" hidden="1" customWidth="1"/>
    <col min="43" max="43" width="13.85546875" style="6" hidden="1" customWidth="1"/>
    <col min="44" max="45" width="14.5703125" style="6" hidden="1" customWidth="1"/>
    <col min="46" max="46" width="16.28515625" style="6" hidden="1" customWidth="1"/>
    <col min="47" max="48" width="14.5703125" style="6" hidden="1" customWidth="1"/>
    <col min="49" max="49" width="16.28515625" style="6" hidden="1" customWidth="1"/>
    <col min="50" max="53" width="16.28515625" style="6" customWidth="1"/>
    <col min="54" max="54" width="15.42578125" style="6" bestFit="1" customWidth="1"/>
    <col min="55" max="55" width="16.28515625" style="6" customWidth="1"/>
    <col min="56" max="63" width="15.42578125" style="6" bestFit="1" customWidth="1"/>
    <col min="64" max="68" width="16" style="5" bestFit="1" customWidth="1"/>
    <col min="69" max="74" width="15" style="5" bestFit="1" customWidth="1"/>
    <col min="75" max="308" width="8.85546875" style="5"/>
    <col min="309" max="309" width="33.85546875" style="5" customWidth="1"/>
    <col min="310" max="310" width="9.28515625" style="5" bestFit="1" customWidth="1"/>
    <col min="311" max="330" width="23.7109375" style="5" customWidth="1"/>
    <col min="331" max="564" width="8.85546875" style="5"/>
    <col min="565" max="565" width="33.85546875" style="5" customWidth="1"/>
    <col min="566" max="566" width="9.28515625" style="5" bestFit="1" customWidth="1"/>
    <col min="567" max="586" width="23.7109375" style="5" customWidth="1"/>
    <col min="587" max="820" width="8.85546875" style="5"/>
    <col min="821" max="821" width="33.85546875" style="5" customWidth="1"/>
    <col min="822" max="822" width="9.28515625" style="5" bestFit="1" customWidth="1"/>
    <col min="823" max="842" width="23.7109375" style="5" customWidth="1"/>
    <col min="843" max="1076" width="8.85546875" style="5"/>
    <col min="1077" max="1077" width="33.85546875" style="5" customWidth="1"/>
    <col min="1078" max="1078" width="9.28515625" style="5" bestFit="1" customWidth="1"/>
    <col min="1079" max="1098" width="23.7109375" style="5" customWidth="1"/>
    <col min="1099" max="1332" width="8.85546875" style="5"/>
    <col min="1333" max="1333" width="33.85546875" style="5" customWidth="1"/>
    <col min="1334" max="1334" width="9.28515625" style="5" bestFit="1" customWidth="1"/>
    <col min="1335" max="1354" width="23.7109375" style="5" customWidth="1"/>
    <col min="1355" max="1588" width="8.85546875" style="5"/>
    <col min="1589" max="1589" width="33.85546875" style="5" customWidth="1"/>
    <col min="1590" max="1590" width="9.28515625" style="5" bestFit="1" customWidth="1"/>
    <col min="1591" max="1610" width="23.7109375" style="5" customWidth="1"/>
    <col min="1611" max="1844" width="8.85546875" style="5"/>
    <col min="1845" max="1845" width="33.85546875" style="5" customWidth="1"/>
    <col min="1846" max="1846" width="9.28515625" style="5" bestFit="1" customWidth="1"/>
    <col min="1847" max="1866" width="23.7109375" style="5" customWidth="1"/>
    <col min="1867" max="2100" width="8.85546875" style="5"/>
    <col min="2101" max="2101" width="33.85546875" style="5" customWidth="1"/>
    <col min="2102" max="2102" width="9.28515625" style="5" bestFit="1" customWidth="1"/>
    <col min="2103" max="2122" width="23.7109375" style="5" customWidth="1"/>
    <col min="2123" max="2356" width="8.85546875" style="5"/>
    <col min="2357" max="2357" width="33.85546875" style="5" customWidth="1"/>
    <col min="2358" max="2358" width="9.28515625" style="5" bestFit="1" customWidth="1"/>
    <col min="2359" max="2378" width="23.7109375" style="5" customWidth="1"/>
    <col min="2379" max="2612" width="8.85546875" style="5"/>
    <col min="2613" max="2613" width="33.85546875" style="5" customWidth="1"/>
    <col min="2614" max="2614" width="9.28515625" style="5" bestFit="1" customWidth="1"/>
    <col min="2615" max="2634" width="23.7109375" style="5" customWidth="1"/>
    <col min="2635" max="2868" width="8.85546875" style="5"/>
    <col min="2869" max="2869" width="33.85546875" style="5" customWidth="1"/>
    <col min="2870" max="2870" width="9.28515625" style="5" bestFit="1" customWidth="1"/>
    <col min="2871" max="2890" width="23.7109375" style="5" customWidth="1"/>
    <col min="2891" max="3124" width="8.85546875" style="5"/>
    <col min="3125" max="3125" width="33.85546875" style="5" customWidth="1"/>
    <col min="3126" max="3126" width="9.28515625" style="5" bestFit="1" customWidth="1"/>
    <col min="3127" max="3146" width="23.7109375" style="5" customWidth="1"/>
    <col min="3147" max="3380" width="8.85546875" style="5"/>
    <col min="3381" max="3381" width="33.85546875" style="5" customWidth="1"/>
    <col min="3382" max="3382" width="9.28515625" style="5" bestFit="1" customWidth="1"/>
    <col min="3383" max="3402" width="23.7109375" style="5" customWidth="1"/>
    <col min="3403" max="3636" width="8.85546875" style="5"/>
    <col min="3637" max="3637" width="33.85546875" style="5" customWidth="1"/>
    <col min="3638" max="3638" width="9.28515625" style="5" bestFit="1" customWidth="1"/>
    <col min="3639" max="3658" width="23.7109375" style="5" customWidth="1"/>
    <col min="3659" max="3892" width="8.85546875" style="5"/>
    <col min="3893" max="3893" width="33.85546875" style="5" customWidth="1"/>
    <col min="3894" max="3894" width="9.28515625" style="5" bestFit="1" customWidth="1"/>
    <col min="3895" max="3914" width="23.7109375" style="5" customWidth="1"/>
    <col min="3915" max="4148" width="8.85546875" style="5"/>
    <col min="4149" max="4149" width="33.85546875" style="5" customWidth="1"/>
    <col min="4150" max="4150" width="9.28515625" style="5" bestFit="1" customWidth="1"/>
    <col min="4151" max="4170" width="23.7109375" style="5" customWidth="1"/>
    <col min="4171" max="4404" width="8.85546875" style="5"/>
    <col min="4405" max="4405" width="33.85546875" style="5" customWidth="1"/>
    <col min="4406" max="4406" width="9.28515625" style="5" bestFit="1" customWidth="1"/>
    <col min="4407" max="4426" width="23.7109375" style="5" customWidth="1"/>
    <col min="4427" max="4660" width="8.85546875" style="5"/>
    <col min="4661" max="4661" width="33.85546875" style="5" customWidth="1"/>
    <col min="4662" max="4662" width="9.28515625" style="5" bestFit="1" customWidth="1"/>
    <col min="4663" max="4682" width="23.7109375" style="5" customWidth="1"/>
    <col min="4683" max="4916" width="8.85546875" style="5"/>
    <col min="4917" max="4917" width="33.85546875" style="5" customWidth="1"/>
    <col min="4918" max="4918" width="9.28515625" style="5" bestFit="1" customWidth="1"/>
    <col min="4919" max="4938" width="23.7109375" style="5" customWidth="1"/>
    <col min="4939" max="5172" width="8.85546875" style="5"/>
    <col min="5173" max="5173" width="33.85546875" style="5" customWidth="1"/>
    <col min="5174" max="5174" width="9.28515625" style="5" bestFit="1" customWidth="1"/>
    <col min="5175" max="5194" width="23.7109375" style="5" customWidth="1"/>
    <col min="5195" max="5428" width="8.85546875" style="5"/>
    <col min="5429" max="5429" width="33.85546875" style="5" customWidth="1"/>
    <col min="5430" max="5430" width="9.28515625" style="5" bestFit="1" customWidth="1"/>
    <col min="5431" max="5450" width="23.7109375" style="5" customWidth="1"/>
    <col min="5451" max="5684" width="8.85546875" style="5"/>
    <col min="5685" max="5685" width="33.85546875" style="5" customWidth="1"/>
    <col min="5686" max="5686" width="9.28515625" style="5" bestFit="1" customWidth="1"/>
    <col min="5687" max="5706" width="23.7109375" style="5" customWidth="1"/>
    <col min="5707" max="5940" width="8.85546875" style="5"/>
    <col min="5941" max="5941" width="33.85546875" style="5" customWidth="1"/>
    <col min="5942" max="5942" width="9.28515625" style="5" bestFit="1" customWidth="1"/>
    <col min="5943" max="5962" width="23.7109375" style="5" customWidth="1"/>
    <col min="5963" max="6196" width="8.85546875" style="5"/>
    <col min="6197" max="6197" width="33.85546875" style="5" customWidth="1"/>
    <col min="6198" max="6198" width="9.28515625" style="5" bestFit="1" customWidth="1"/>
    <col min="6199" max="6218" width="23.7109375" style="5" customWidth="1"/>
    <col min="6219" max="6452" width="8.85546875" style="5"/>
    <col min="6453" max="6453" width="33.85546875" style="5" customWidth="1"/>
    <col min="6454" max="6454" width="9.28515625" style="5" bestFit="1" customWidth="1"/>
    <col min="6455" max="6474" width="23.7109375" style="5" customWidth="1"/>
    <col min="6475" max="6708" width="8.85546875" style="5"/>
    <col min="6709" max="6709" width="33.85546875" style="5" customWidth="1"/>
    <col min="6710" max="6710" width="9.28515625" style="5" bestFit="1" customWidth="1"/>
    <col min="6711" max="6730" width="23.7109375" style="5" customWidth="1"/>
    <col min="6731" max="6964" width="8.85546875" style="5"/>
    <col min="6965" max="6965" width="33.85546875" style="5" customWidth="1"/>
    <col min="6966" max="6966" width="9.28515625" style="5" bestFit="1" customWidth="1"/>
    <col min="6967" max="6986" width="23.7109375" style="5" customWidth="1"/>
    <col min="6987" max="7220" width="8.85546875" style="5"/>
    <col min="7221" max="7221" width="33.85546875" style="5" customWidth="1"/>
    <col min="7222" max="7222" width="9.28515625" style="5" bestFit="1" customWidth="1"/>
    <col min="7223" max="7242" width="23.7109375" style="5" customWidth="1"/>
    <col min="7243" max="7476" width="8.85546875" style="5"/>
    <col min="7477" max="7477" width="33.85546875" style="5" customWidth="1"/>
    <col min="7478" max="7478" width="9.28515625" style="5" bestFit="1" customWidth="1"/>
    <col min="7479" max="7498" width="23.7109375" style="5" customWidth="1"/>
    <col min="7499" max="7732" width="8.85546875" style="5"/>
    <col min="7733" max="7733" width="33.85546875" style="5" customWidth="1"/>
    <col min="7734" max="7734" width="9.28515625" style="5" bestFit="1" customWidth="1"/>
    <col min="7735" max="7754" width="23.7109375" style="5" customWidth="1"/>
    <col min="7755" max="7988" width="8.85546875" style="5"/>
    <col min="7989" max="7989" width="33.85546875" style="5" customWidth="1"/>
    <col min="7990" max="7990" width="9.28515625" style="5" bestFit="1" customWidth="1"/>
    <col min="7991" max="8010" width="23.7109375" style="5" customWidth="1"/>
    <col min="8011" max="8244" width="8.85546875" style="5"/>
    <col min="8245" max="8245" width="33.85546875" style="5" customWidth="1"/>
    <col min="8246" max="8246" width="9.28515625" style="5" bestFit="1" customWidth="1"/>
    <col min="8247" max="8266" width="23.7109375" style="5" customWidth="1"/>
    <col min="8267" max="8500" width="8.85546875" style="5"/>
    <col min="8501" max="8501" width="33.85546875" style="5" customWidth="1"/>
    <col min="8502" max="8502" width="9.28515625" style="5" bestFit="1" customWidth="1"/>
    <col min="8503" max="8522" width="23.7109375" style="5" customWidth="1"/>
    <col min="8523" max="8756" width="8.85546875" style="5"/>
    <col min="8757" max="8757" width="33.85546875" style="5" customWidth="1"/>
    <col min="8758" max="8758" width="9.28515625" style="5" bestFit="1" customWidth="1"/>
    <col min="8759" max="8778" width="23.7109375" style="5" customWidth="1"/>
    <col min="8779" max="9012" width="8.85546875" style="5"/>
    <col min="9013" max="9013" width="33.85546875" style="5" customWidth="1"/>
    <col min="9014" max="9014" width="9.28515625" style="5" bestFit="1" customWidth="1"/>
    <col min="9015" max="9034" width="23.7109375" style="5" customWidth="1"/>
    <col min="9035" max="9268" width="8.85546875" style="5"/>
    <col min="9269" max="9269" width="33.85546875" style="5" customWidth="1"/>
    <col min="9270" max="9270" width="9.28515625" style="5" bestFit="1" customWidth="1"/>
    <col min="9271" max="9290" width="23.7109375" style="5" customWidth="1"/>
    <col min="9291" max="9524" width="8.85546875" style="5"/>
    <col min="9525" max="9525" width="33.85546875" style="5" customWidth="1"/>
    <col min="9526" max="9526" width="9.28515625" style="5" bestFit="1" customWidth="1"/>
    <col min="9527" max="9546" width="23.7109375" style="5" customWidth="1"/>
    <col min="9547" max="9780" width="8.85546875" style="5"/>
    <col min="9781" max="9781" width="33.85546875" style="5" customWidth="1"/>
    <col min="9782" max="9782" width="9.28515625" style="5" bestFit="1" customWidth="1"/>
    <col min="9783" max="9802" width="23.7109375" style="5" customWidth="1"/>
    <col min="9803" max="10036" width="8.85546875" style="5"/>
    <col min="10037" max="10037" width="33.85546875" style="5" customWidth="1"/>
    <col min="10038" max="10038" width="9.28515625" style="5" bestFit="1" customWidth="1"/>
    <col min="10039" max="10058" width="23.7109375" style="5" customWidth="1"/>
    <col min="10059" max="10292" width="8.85546875" style="5"/>
    <col min="10293" max="10293" width="33.85546875" style="5" customWidth="1"/>
    <col min="10294" max="10294" width="9.28515625" style="5" bestFit="1" customWidth="1"/>
    <col min="10295" max="10314" width="23.7109375" style="5" customWidth="1"/>
    <col min="10315" max="10548" width="8.85546875" style="5"/>
    <col min="10549" max="10549" width="33.85546875" style="5" customWidth="1"/>
    <col min="10550" max="10550" width="9.28515625" style="5" bestFit="1" customWidth="1"/>
    <col min="10551" max="10570" width="23.7109375" style="5" customWidth="1"/>
    <col min="10571" max="10804" width="8.85546875" style="5"/>
    <col min="10805" max="10805" width="33.85546875" style="5" customWidth="1"/>
    <col min="10806" max="10806" width="9.28515625" style="5" bestFit="1" customWidth="1"/>
    <col min="10807" max="10826" width="23.7109375" style="5" customWidth="1"/>
    <col min="10827" max="11060" width="8.85546875" style="5"/>
    <col min="11061" max="11061" width="33.85546875" style="5" customWidth="1"/>
    <col min="11062" max="11062" width="9.28515625" style="5" bestFit="1" customWidth="1"/>
    <col min="11063" max="11082" width="23.7109375" style="5" customWidth="1"/>
    <col min="11083" max="11316" width="8.85546875" style="5"/>
    <col min="11317" max="11317" width="33.85546875" style="5" customWidth="1"/>
    <col min="11318" max="11318" width="9.28515625" style="5" bestFit="1" customWidth="1"/>
    <col min="11319" max="11338" width="23.7109375" style="5" customWidth="1"/>
    <col min="11339" max="11572" width="8.85546875" style="5"/>
    <col min="11573" max="11573" width="33.85546875" style="5" customWidth="1"/>
    <col min="11574" max="11574" width="9.28515625" style="5" bestFit="1" customWidth="1"/>
    <col min="11575" max="11594" width="23.7109375" style="5" customWidth="1"/>
    <col min="11595" max="11828" width="8.85546875" style="5"/>
    <col min="11829" max="11829" width="33.85546875" style="5" customWidth="1"/>
    <col min="11830" max="11830" width="9.28515625" style="5" bestFit="1" customWidth="1"/>
    <col min="11831" max="11850" width="23.7109375" style="5" customWidth="1"/>
    <col min="11851" max="12084" width="8.85546875" style="5"/>
    <col min="12085" max="12085" width="33.85546875" style="5" customWidth="1"/>
    <col min="12086" max="12086" width="9.28515625" style="5" bestFit="1" customWidth="1"/>
    <col min="12087" max="12106" width="23.7109375" style="5" customWidth="1"/>
    <col min="12107" max="12340" width="8.85546875" style="5"/>
    <col min="12341" max="12341" width="33.85546875" style="5" customWidth="1"/>
    <col min="12342" max="12342" width="9.28515625" style="5" bestFit="1" customWidth="1"/>
    <col min="12343" max="12362" width="23.7109375" style="5" customWidth="1"/>
    <col min="12363" max="12596" width="8.85546875" style="5"/>
    <col min="12597" max="12597" width="33.85546875" style="5" customWidth="1"/>
    <col min="12598" max="12598" width="9.28515625" style="5" bestFit="1" customWidth="1"/>
    <col min="12599" max="12618" width="23.7109375" style="5" customWidth="1"/>
    <col min="12619" max="12852" width="8.85546875" style="5"/>
    <col min="12853" max="12853" width="33.85546875" style="5" customWidth="1"/>
    <col min="12854" max="12854" width="9.28515625" style="5" bestFit="1" customWidth="1"/>
    <col min="12855" max="12874" width="23.7109375" style="5" customWidth="1"/>
    <col min="12875" max="13108" width="8.85546875" style="5"/>
    <col min="13109" max="13109" width="33.85546875" style="5" customWidth="1"/>
    <col min="13110" max="13110" width="9.28515625" style="5" bestFit="1" customWidth="1"/>
    <col min="13111" max="13130" width="23.7109375" style="5" customWidth="1"/>
    <col min="13131" max="13364" width="8.85546875" style="5"/>
    <col min="13365" max="13365" width="33.85546875" style="5" customWidth="1"/>
    <col min="13366" max="13366" width="9.28515625" style="5" bestFit="1" customWidth="1"/>
    <col min="13367" max="13386" width="23.7109375" style="5" customWidth="1"/>
    <col min="13387" max="13620" width="8.85546875" style="5"/>
    <col min="13621" max="13621" width="33.85546875" style="5" customWidth="1"/>
    <col min="13622" max="13622" width="9.28515625" style="5" bestFit="1" customWidth="1"/>
    <col min="13623" max="13642" width="23.7109375" style="5" customWidth="1"/>
    <col min="13643" max="13876" width="8.85546875" style="5"/>
    <col min="13877" max="13877" width="33.85546875" style="5" customWidth="1"/>
    <col min="13878" max="13878" width="9.28515625" style="5" bestFit="1" customWidth="1"/>
    <col min="13879" max="13898" width="23.7109375" style="5" customWidth="1"/>
    <col min="13899" max="14132" width="8.85546875" style="5"/>
    <col min="14133" max="14133" width="33.85546875" style="5" customWidth="1"/>
    <col min="14134" max="14134" width="9.28515625" style="5" bestFit="1" customWidth="1"/>
    <col min="14135" max="14154" width="23.7109375" style="5" customWidth="1"/>
    <col min="14155" max="14388" width="8.85546875" style="5"/>
    <col min="14389" max="14389" width="33.85546875" style="5" customWidth="1"/>
    <col min="14390" max="14390" width="9.28515625" style="5" bestFit="1" customWidth="1"/>
    <col min="14391" max="14410" width="23.7109375" style="5" customWidth="1"/>
    <col min="14411" max="14644" width="8.85546875" style="5"/>
    <col min="14645" max="14645" width="33.85546875" style="5" customWidth="1"/>
    <col min="14646" max="14646" width="9.28515625" style="5" bestFit="1" customWidth="1"/>
    <col min="14647" max="14666" width="23.7109375" style="5" customWidth="1"/>
    <col min="14667" max="14900" width="8.85546875" style="5"/>
    <col min="14901" max="14901" width="33.85546875" style="5" customWidth="1"/>
    <col min="14902" max="14902" width="9.28515625" style="5" bestFit="1" customWidth="1"/>
    <col min="14903" max="14922" width="23.7109375" style="5" customWidth="1"/>
    <col min="14923" max="15156" width="8.85546875" style="5"/>
    <col min="15157" max="15157" width="33.85546875" style="5" customWidth="1"/>
    <col min="15158" max="15158" width="9.28515625" style="5" bestFit="1" customWidth="1"/>
    <col min="15159" max="15178" width="23.7109375" style="5" customWidth="1"/>
    <col min="15179" max="15412" width="8.85546875" style="5"/>
    <col min="15413" max="15413" width="33.85546875" style="5" customWidth="1"/>
    <col min="15414" max="15414" width="9.28515625" style="5" bestFit="1" customWidth="1"/>
    <col min="15415" max="15434" width="23.7109375" style="5" customWidth="1"/>
    <col min="15435" max="15668" width="8.85546875" style="5"/>
    <col min="15669" max="15669" width="33.85546875" style="5" customWidth="1"/>
    <col min="15670" max="15670" width="9.28515625" style="5" bestFit="1" customWidth="1"/>
    <col min="15671" max="15690" width="23.7109375" style="5" customWidth="1"/>
    <col min="15691" max="15924" width="8.85546875" style="5"/>
    <col min="15925" max="15925" width="33.85546875" style="5" customWidth="1"/>
    <col min="15926" max="15926" width="9.28515625" style="5" bestFit="1" customWidth="1"/>
    <col min="15927" max="15946" width="23.7109375" style="5" customWidth="1"/>
    <col min="15947" max="16180" width="8.85546875" style="5"/>
    <col min="16181" max="16181" width="33.85546875" style="5" customWidth="1"/>
    <col min="16182" max="16182" width="9.28515625" style="5" bestFit="1" customWidth="1"/>
    <col min="16183" max="16202" width="23.7109375" style="5" customWidth="1"/>
    <col min="16203" max="16384" width="8.85546875" style="5"/>
  </cols>
  <sheetData>
    <row r="1" spans="1:292" ht="36" customHeight="1" x14ac:dyDescent="0.25">
      <c r="A1" s="23" t="s">
        <v>38</v>
      </c>
      <c r="B1" s="25" t="s">
        <v>56</v>
      </c>
      <c r="C1" s="25" t="s">
        <v>55</v>
      </c>
      <c r="D1" s="25" t="s">
        <v>54</v>
      </c>
      <c r="E1" s="25" t="s">
        <v>53</v>
      </c>
      <c r="F1" s="25" t="s">
        <v>57</v>
      </c>
      <c r="G1" s="1" t="s">
        <v>37</v>
      </c>
      <c r="H1" s="1" t="s">
        <v>36</v>
      </c>
      <c r="I1" s="1" t="s">
        <v>35</v>
      </c>
      <c r="J1" s="1" t="s">
        <v>34</v>
      </c>
      <c r="K1" s="1" t="s">
        <v>32</v>
      </c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29">
        <v>45170</v>
      </c>
      <c r="AA1" s="29">
        <v>45079</v>
      </c>
      <c r="AB1" s="29">
        <v>44987</v>
      </c>
      <c r="AC1" s="29">
        <v>44805</v>
      </c>
      <c r="AD1" s="29">
        <v>44714</v>
      </c>
      <c r="AE1" s="29">
        <v>44623</v>
      </c>
      <c r="AF1" s="1" t="s">
        <v>33</v>
      </c>
      <c r="AG1" s="1" t="s">
        <v>31</v>
      </c>
      <c r="AH1" s="1" t="s">
        <v>14</v>
      </c>
      <c r="AI1" s="1" t="s">
        <v>15</v>
      </c>
      <c r="AJ1" s="1" t="s">
        <v>16</v>
      </c>
      <c r="AK1" s="1" t="s">
        <v>17</v>
      </c>
      <c r="AL1" s="1" t="s">
        <v>18</v>
      </c>
      <c r="AM1" s="1" t="s">
        <v>19</v>
      </c>
      <c r="AN1" s="1" t="s">
        <v>20</v>
      </c>
      <c r="AO1" s="1" t="s">
        <v>21</v>
      </c>
      <c r="AP1" s="1" t="s">
        <v>22</v>
      </c>
      <c r="AQ1" s="2" t="s">
        <v>23</v>
      </c>
      <c r="AR1" s="1" t="s">
        <v>24</v>
      </c>
      <c r="AS1" s="1" t="s">
        <v>25</v>
      </c>
      <c r="AT1" s="2" t="s">
        <v>26</v>
      </c>
      <c r="AU1" s="1" t="s">
        <v>27</v>
      </c>
      <c r="AV1" s="1" t="s">
        <v>28</v>
      </c>
      <c r="AW1" s="2" t="s">
        <v>29</v>
      </c>
      <c r="AX1" s="2">
        <v>2022</v>
      </c>
      <c r="AY1" s="2">
        <v>2021</v>
      </c>
      <c r="AZ1" s="2">
        <v>2020</v>
      </c>
      <c r="BA1" s="2">
        <v>2019</v>
      </c>
      <c r="BB1" s="2">
        <v>2018</v>
      </c>
      <c r="BC1" s="2">
        <v>2017</v>
      </c>
      <c r="BD1" s="2">
        <v>2016</v>
      </c>
      <c r="BE1" s="2">
        <v>2015</v>
      </c>
      <c r="BF1" s="2" t="s">
        <v>30</v>
      </c>
      <c r="BG1" s="2">
        <v>2013</v>
      </c>
      <c r="BH1" s="2">
        <v>2012</v>
      </c>
      <c r="BI1" s="3">
        <v>2011</v>
      </c>
      <c r="BJ1" s="3">
        <v>2010</v>
      </c>
      <c r="BK1" s="2">
        <v>2009</v>
      </c>
      <c r="BL1" s="4">
        <v>2008</v>
      </c>
      <c r="BM1" s="4">
        <v>2007</v>
      </c>
      <c r="BN1" s="4">
        <v>2006</v>
      </c>
      <c r="BO1" s="4">
        <v>2005</v>
      </c>
      <c r="BP1" s="4">
        <v>2004</v>
      </c>
      <c r="BQ1" s="4">
        <v>2003</v>
      </c>
      <c r="BR1" s="4">
        <v>2002</v>
      </c>
      <c r="BS1" s="4">
        <v>2001</v>
      </c>
      <c r="BT1" s="4">
        <v>2000</v>
      </c>
      <c r="BU1" s="4">
        <v>1999</v>
      </c>
      <c r="BV1" s="4">
        <v>1998</v>
      </c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</row>
    <row r="2" spans="1:292" s="11" customFormat="1" x14ac:dyDescent="0.25">
      <c r="A2" s="24" t="s">
        <v>48</v>
      </c>
      <c r="B2" s="7">
        <f t="shared" ref="B2:D5" si="0">(Z2-AC2)/AC2</f>
        <v>0.89141136995667369</v>
      </c>
      <c r="C2" s="7">
        <f t="shared" si="0"/>
        <v>0.67667118984332864</v>
      </c>
      <c r="D2" s="7">
        <f t="shared" si="0"/>
        <v>0.81660894529472472</v>
      </c>
      <c r="E2" s="7">
        <f>(AX2-AY2)/AY2</f>
        <v>1.2044763347385108</v>
      </c>
      <c r="F2" s="7">
        <f>(AC2-AF2)/AF2</f>
        <v>1.3019825728771268</v>
      </c>
      <c r="G2" s="7">
        <f>(AD2-AG2)/AG2</f>
        <v>1.229413714438033</v>
      </c>
      <c r="H2" s="7">
        <f t="shared" ref="G2:H5" si="1">(AE2-AH2)/AH2</f>
        <v>1.0491402944586445</v>
      </c>
      <c r="I2" s="7">
        <f>(AY2-AZ2)/AZ2</f>
        <v>0.63614233035624557</v>
      </c>
      <c r="J2" s="7">
        <f t="shared" ref="J2:L5" si="2">(AF2-AI2)/AI2</f>
        <v>0.67361223000884363</v>
      </c>
      <c r="K2" s="7">
        <f t="shared" si="2"/>
        <v>0.7556416424395499</v>
      </c>
      <c r="L2" s="7">
        <f t="shared" si="2"/>
        <v>0.65745084612464422</v>
      </c>
      <c r="M2" s="7">
        <f>(AZ2-BA2)/BA2</f>
        <v>0.3851895487233834</v>
      </c>
      <c r="N2" s="7">
        <f t="shared" ref="N2:P5" si="3">(AI2-AL2)/AL2</f>
        <v>0.25434287275220974</v>
      </c>
      <c r="O2" s="7">
        <f t="shared" si="3"/>
        <v>0.19707377061452439</v>
      </c>
      <c r="P2" s="7">
        <f t="shared" si="3"/>
        <v>0.25410812756551887</v>
      </c>
      <c r="Q2" s="7">
        <f>(BA2-BB2)/BB2</f>
        <v>9.7198363731530873E-2</v>
      </c>
      <c r="R2" s="7">
        <f t="shared" ref="R2:T5" si="4">(AL2-AO2)/AO2</f>
        <v>6.6905188170670163E-2</v>
      </c>
      <c r="S2" s="7">
        <f t="shared" si="4"/>
        <v>7.8846603778436095E-2</v>
      </c>
      <c r="T2" s="7">
        <f t="shared" si="4"/>
        <v>9.1634002771750295E-2</v>
      </c>
      <c r="U2" s="7">
        <f>(BB2-BC2)/BC2</f>
        <v>0.17078844210300717</v>
      </c>
      <c r="V2" s="7">
        <f t="shared" ref="V2:X5" si="5">(AO2-AR2)/AR2</f>
        <v>0.21309907778784482</v>
      </c>
      <c r="W2" s="7">
        <f t="shared" si="5"/>
        <v>0.22898727149799375</v>
      </c>
      <c r="X2" s="7">
        <f t="shared" si="5"/>
        <v>0.25509435103724409</v>
      </c>
      <c r="Y2" s="7">
        <f>(BC2-BD2)/BD2</f>
        <v>0.1562091103465591</v>
      </c>
      <c r="Z2" s="8">
        <v>2666940640.333971</v>
      </c>
      <c r="AA2" s="8">
        <v>1469301749.668885</v>
      </c>
      <c r="AB2" s="8">
        <v>670333330.30848646</v>
      </c>
      <c r="AC2" s="8">
        <v>1410026757.1062884</v>
      </c>
      <c r="AD2" s="8">
        <v>876320747.06679928</v>
      </c>
      <c r="AE2" s="8">
        <v>369002548.42669636</v>
      </c>
      <c r="AF2" s="8">
        <v>612527120.6306181</v>
      </c>
      <c r="AG2" s="8">
        <v>393072286.84905303</v>
      </c>
      <c r="AH2" s="8">
        <v>180076761.66661975</v>
      </c>
      <c r="AI2" s="8">
        <v>365991063.908144</v>
      </c>
      <c r="AJ2" s="8">
        <v>223890956.64355505</v>
      </c>
      <c r="AK2" s="8">
        <v>108646818.75041111</v>
      </c>
      <c r="AL2" s="8">
        <v>291779123.44262511</v>
      </c>
      <c r="AM2" s="9">
        <v>187031879.01997</v>
      </c>
      <c r="AN2" s="9">
        <v>86632736.334559023</v>
      </c>
      <c r="AO2" s="9">
        <v>273481773.89868492</v>
      </c>
      <c r="AP2" s="9">
        <v>173362810.21317554</v>
      </c>
      <c r="AQ2" s="9">
        <v>79360606.315478668</v>
      </c>
      <c r="AR2" s="9">
        <v>225440591.70945418</v>
      </c>
      <c r="AS2" s="9">
        <v>141061518.07566425</v>
      </c>
      <c r="AT2" s="9">
        <v>63230789.183213919</v>
      </c>
      <c r="AU2" s="9">
        <v>202276540.92087719</v>
      </c>
      <c r="AV2" s="9">
        <v>137581347.14117506</v>
      </c>
      <c r="AW2" s="9">
        <v>64038913.741581231</v>
      </c>
      <c r="AX2" s="9">
        <v>2075987923.3979816</v>
      </c>
      <c r="AY2" s="9">
        <v>941714769.4825356</v>
      </c>
      <c r="AZ2" s="9">
        <v>575570200.71566224</v>
      </c>
      <c r="BA2" s="9">
        <v>415517285.15864021</v>
      </c>
      <c r="BB2" s="9">
        <v>378707532.65205514</v>
      </c>
      <c r="BC2" s="9">
        <v>323463675.44576091</v>
      </c>
      <c r="BD2" s="9">
        <v>279762261.47258669</v>
      </c>
      <c r="BE2" s="9">
        <v>262119356.44707149</v>
      </c>
      <c r="BF2" s="9">
        <v>205548635.60467705</v>
      </c>
      <c r="BG2" s="9">
        <v>182242406.84670353</v>
      </c>
      <c r="BH2" s="9">
        <v>159161286.355993</v>
      </c>
      <c r="BI2" s="9">
        <v>151228032.99957004</v>
      </c>
      <c r="BJ2" s="9">
        <v>114133572.40862143</v>
      </c>
      <c r="BK2" s="9">
        <v>82206723.788795754</v>
      </c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</row>
    <row r="3" spans="1:292" x14ac:dyDescent="0.25">
      <c r="A3" s="24" t="s">
        <v>47</v>
      </c>
      <c r="B3" s="7">
        <f t="shared" si="0"/>
        <v>1.0378554935204196</v>
      </c>
      <c r="C3" s="7">
        <f t="shared" si="0"/>
        <v>1.0138788829298</v>
      </c>
      <c r="D3" s="7">
        <f t="shared" si="0"/>
        <v>1.2046705537054683</v>
      </c>
      <c r="E3" s="7">
        <f t="shared" ref="E3:E11" si="6">(AX3-AY3)/AY3</f>
        <v>1.0894950827940169</v>
      </c>
      <c r="F3" s="7">
        <f>(AC3-AF3)/AF3</f>
        <v>1.0552302907386573</v>
      </c>
      <c r="G3" s="7">
        <f t="shared" si="1"/>
        <v>1.0015047519148774</v>
      </c>
      <c r="H3" s="7">
        <f t="shared" si="1"/>
        <v>0.8220489346709321</v>
      </c>
      <c r="I3" s="7">
        <f>(AY3-AZ3)/AZ3</f>
        <v>0.39716064624764369</v>
      </c>
      <c r="J3" s="7">
        <f t="shared" si="2"/>
        <v>0.33901087886090808</v>
      </c>
      <c r="K3" s="7">
        <f t="shared" si="2"/>
        <v>0.34623470916823218</v>
      </c>
      <c r="L3" s="7">
        <f t="shared" si="2"/>
        <v>0.19853672159523067</v>
      </c>
      <c r="M3" s="7">
        <f>(AZ3-BA3)/BA3</f>
        <v>8.3320340805023485E-2</v>
      </c>
      <c r="N3" s="7">
        <f t="shared" si="3"/>
        <v>6.9480999211376307E-2</v>
      </c>
      <c r="O3" s="7">
        <f t="shared" si="3"/>
        <v>-4.1271326578244026E-2</v>
      </c>
      <c r="P3" s="7">
        <f t="shared" si="3"/>
        <v>-7.4865311993262809E-2</v>
      </c>
      <c r="Q3" s="7">
        <f>(BA3-BB3)/BB3</f>
        <v>-9.9468531115927572E-2</v>
      </c>
      <c r="R3" s="7">
        <f t="shared" si="4"/>
        <v>-0.1220013738610963</v>
      </c>
      <c r="S3" s="7">
        <f t="shared" si="4"/>
        <v>-0.10853852855490642</v>
      </c>
      <c r="T3" s="7">
        <f t="shared" si="4"/>
        <v>1.5508109621840273E-2</v>
      </c>
      <c r="U3" s="7">
        <f>(BB3-BC3)/BC3</f>
        <v>0.20081407853700259</v>
      </c>
      <c r="V3" s="7">
        <f t="shared" si="5"/>
        <v>0.24438066453353854</v>
      </c>
      <c r="W3" s="7">
        <f t="shared" si="5"/>
        <v>0.30578153381583284</v>
      </c>
      <c r="X3" s="7">
        <f t="shared" si="5"/>
        <v>0.30317302190419104</v>
      </c>
      <c r="Y3" s="7">
        <f>(BC3-BD3)/BD3</f>
        <v>0.26306316354281134</v>
      </c>
      <c r="Z3" s="8">
        <v>2557817877.297317</v>
      </c>
      <c r="AA3" s="8">
        <v>1494321660.8805323</v>
      </c>
      <c r="AB3" s="8">
        <v>654116603.29874539</v>
      </c>
      <c r="AC3" s="8">
        <v>1255151744.2871556</v>
      </c>
      <c r="AD3" s="8">
        <v>742011683.79430366</v>
      </c>
      <c r="AE3" s="8">
        <v>296695849.72654909</v>
      </c>
      <c r="AF3" s="8">
        <v>610710999.12411737</v>
      </c>
      <c r="AG3" s="8">
        <v>370726915.87886918</v>
      </c>
      <c r="AH3" s="8">
        <v>162836378.36550933</v>
      </c>
      <c r="AI3" s="8">
        <v>456091140.68113256</v>
      </c>
      <c r="AJ3" s="8">
        <v>275380595.48911935</v>
      </c>
      <c r="AK3" s="8">
        <v>135862652.70936134</v>
      </c>
      <c r="AL3" s="8">
        <v>426460255.97224188</v>
      </c>
      <c r="AM3" s="9">
        <v>287235172.08082521</v>
      </c>
      <c r="AN3" s="9">
        <v>146857159.79592794</v>
      </c>
      <c r="AO3" s="9">
        <v>485718591.43749249</v>
      </c>
      <c r="AP3" s="9">
        <v>322207051.32124877</v>
      </c>
      <c r="AQ3" s="9">
        <v>144614462.85309854</v>
      </c>
      <c r="AR3" s="9">
        <v>390329587.46555758</v>
      </c>
      <c r="AS3" s="9">
        <v>246754179.75905669</v>
      </c>
      <c r="AT3" s="9">
        <v>110971037.93768573</v>
      </c>
      <c r="AU3" s="9">
        <v>299983548.44753581</v>
      </c>
      <c r="AV3" s="9">
        <v>190580644.18371922</v>
      </c>
      <c r="AW3" s="9">
        <v>87551087.701904014</v>
      </c>
      <c r="AX3" s="9">
        <v>1833221268.1834424</v>
      </c>
      <c r="AY3" s="9">
        <v>877351319.59827733</v>
      </c>
      <c r="AZ3" s="9">
        <v>627953071.79212427</v>
      </c>
      <c r="BA3" s="9">
        <v>579655941.22001588</v>
      </c>
      <c r="BB3" s="9">
        <v>643682049.15517104</v>
      </c>
      <c r="BC3" s="9">
        <v>536038060.06288111</v>
      </c>
      <c r="BD3" s="9">
        <v>424395291.96570712</v>
      </c>
      <c r="BE3" s="9">
        <v>379204122.90039396</v>
      </c>
      <c r="BF3" s="9">
        <v>337616873.67449731</v>
      </c>
      <c r="BG3" s="9">
        <v>291180472.70525616</v>
      </c>
      <c r="BH3" s="9">
        <v>225758830.35953707</v>
      </c>
      <c r="BI3" s="9">
        <v>201580517.50351405</v>
      </c>
      <c r="BJ3" s="9">
        <v>141699654.60440579</v>
      </c>
      <c r="BK3" s="9">
        <v>117819477.69176675</v>
      </c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</row>
    <row r="4" spans="1:292" x14ac:dyDescent="0.25">
      <c r="A4" s="24" t="s">
        <v>46</v>
      </c>
      <c r="B4" s="7">
        <f t="shared" si="0"/>
        <v>0.96037845678989642</v>
      </c>
      <c r="C4" s="7">
        <f t="shared" si="0"/>
        <v>0.83128222238770488</v>
      </c>
      <c r="D4" s="7">
        <f t="shared" si="0"/>
        <v>0.98956454947385974</v>
      </c>
      <c r="E4" s="7">
        <f t="shared" si="6"/>
        <v>1.149019881711266</v>
      </c>
      <c r="F4" s="7">
        <f>(AC4-AF4)/AF4</f>
        <v>1.1787896063342302</v>
      </c>
      <c r="G4" s="7">
        <f t="shared" si="1"/>
        <v>1.1187930349772564</v>
      </c>
      <c r="H4" s="7">
        <f t="shared" si="1"/>
        <v>0.94130326440938727</v>
      </c>
      <c r="I4" s="7">
        <f>(AY4-AZ4)/AZ4</f>
        <v>0.51145069699434831</v>
      </c>
      <c r="J4" s="7">
        <f t="shared" si="2"/>
        <v>0.48797542742806588</v>
      </c>
      <c r="K4" s="7">
        <f t="shared" si="2"/>
        <v>0.52982720418437401</v>
      </c>
      <c r="L4" s="7">
        <f t="shared" si="2"/>
        <v>0.40245340184519718</v>
      </c>
      <c r="M4" s="7">
        <f>(AZ4-BA4)/BA4</f>
        <v>0.20936058226495605</v>
      </c>
      <c r="N4" s="7">
        <f t="shared" si="3"/>
        <v>0.14457968770663618</v>
      </c>
      <c r="O4" s="7">
        <f t="shared" si="3"/>
        <v>5.2722408132385781E-2</v>
      </c>
      <c r="P4" s="7">
        <f t="shared" si="3"/>
        <v>4.7195084292329118E-2</v>
      </c>
      <c r="Q4" s="7">
        <f>(BA4-BB4)/BB4</f>
        <v>-2.6620337210851719E-2</v>
      </c>
      <c r="R4" s="7">
        <f t="shared" si="4"/>
        <v>-5.3952800593256717E-2</v>
      </c>
      <c r="S4" s="7">
        <f t="shared" si="4"/>
        <v>-4.2986493100427001E-2</v>
      </c>
      <c r="T4" s="7">
        <f t="shared" si="4"/>
        <v>4.2481634215941845E-2</v>
      </c>
      <c r="U4" s="7">
        <f>(BB4-BC4)/BC4</f>
        <v>0.18951427271079252</v>
      </c>
      <c r="V4" s="7">
        <f t="shared" si="5"/>
        <v>0.23292811346163037</v>
      </c>
      <c r="W4" s="7">
        <f t="shared" si="5"/>
        <v>0.27784889652823164</v>
      </c>
      <c r="X4" s="7">
        <f t="shared" si="5"/>
        <v>0.28572169919396939</v>
      </c>
      <c r="Y4" s="7">
        <f>(BC4-BD4)/BD4</f>
        <v>0.22060997757082379</v>
      </c>
      <c r="Z4" s="9">
        <f t="shared" ref="Z4:BK4" si="7">SUM(Z2:Z3)</f>
        <v>5224758517.6312885</v>
      </c>
      <c r="AA4" s="9">
        <f t="shared" si="7"/>
        <v>2963623410.5494175</v>
      </c>
      <c r="AB4" s="9">
        <f t="shared" si="7"/>
        <v>1324449933.6072319</v>
      </c>
      <c r="AC4" s="9">
        <f t="shared" si="7"/>
        <v>2665178501.3934441</v>
      </c>
      <c r="AD4" s="9">
        <f t="shared" si="7"/>
        <v>1618332430.8611031</v>
      </c>
      <c r="AE4" s="9">
        <f t="shared" si="7"/>
        <v>665698398.15324545</v>
      </c>
      <c r="AF4" s="9">
        <f t="shared" si="7"/>
        <v>1223238119.7547355</v>
      </c>
      <c r="AG4" s="9">
        <f t="shared" si="7"/>
        <v>763799202.7279222</v>
      </c>
      <c r="AH4" s="9">
        <f t="shared" si="7"/>
        <v>342913140.03212905</v>
      </c>
      <c r="AI4" s="9">
        <f t="shared" si="7"/>
        <v>822082204.58927655</v>
      </c>
      <c r="AJ4" s="9">
        <f t="shared" si="7"/>
        <v>499271552.1326744</v>
      </c>
      <c r="AK4" s="9">
        <f t="shared" si="7"/>
        <v>244509471.45977247</v>
      </c>
      <c r="AL4" s="9">
        <f t="shared" si="7"/>
        <v>718239379.41486692</v>
      </c>
      <c r="AM4" s="9">
        <f t="shared" si="7"/>
        <v>474267051.10079521</v>
      </c>
      <c r="AN4" s="9">
        <f t="shared" si="7"/>
        <v>233489896.13048697</v>
      </c>
      <c r="AO4" s="9">
        <f t="shared" si="7"/>
        <v>759200365.33617735</v>
      </c>
      <c r="AP4" s="9">
        <f t="shared" si="7"/>
        <v>495569861.5344243</v>
      </c>
      <c r="AQ4" s="9">
        <f t="shared" si="7"/>
        <v>223975069.16857719</v>
      </c>
      <c r="AR4" s="9">
        <f t="shared" si="7"/>
        <v>615770179.17501175</v>
      </c>
      <c r="AS4" s="9">
        <f t="shared" si="7"/>
        <v>387815697.83472097</v>
      </c>
      <c r="AT4" s="9">
        <f t="shared" si="7"/>
        <v>174201827.12089965</v>
      </c>
      <c r="AU4" s="9">
        <f t="shared" si="7"/>
        <v>502260089.36841297</v>
      </c>
      <c r="AV4" s="9">
        <f t="shared" si="7"/>
        <v>328161991.32489431</v>
      </c>
      <c r="AW4" s="9">
        <f t="shared" si="7"/>
        <v>151590001.44348526</v>
      </c>
      <c r="AX4" s="9">
        <f t="shared" si="7"/>
        <v>3909209191.5814238</v>
      </c>
      <c r="AY4" s="9">
        <f t="shared" si="7"/>
        <v>1819066089.0808129</v>
      </c>
      <c r="AZ4" s="9">
        <f t="shared" si="7"/>
        <v>1203523272.5077865</v>
      </c>
      <c r="BA4" s="9">
        <f t="shared" si="7"/>
        <v>995173226.37865615</v>
      </c>
      <c r="BB4" s="9">
        <f t="shared" si="7"/>
        <v>1022389581.8072262</v>
      </c>
      <c r="BC4" s="9">
        <f t="shared" si="7"/>
        <v>859501735.50864196</v>
      </c>
      <c r="BD4" s="9">
        <f t="shared" si="7"/>
        <v>704157553.43829381</v>
      </c>
      <c r="BE4" s="9">
        <f t="shared" si="7"/>
        <v>641323479.34746552</v>
      </c>
      <c r="BF4" s="9">
        <f t="shared" si="7"/>
        <v>543165509.27917433</v>
      </c>
      <c r="BG4" s="9">
        <f t="shared" si="7"/>
        <v>473422879.55195969</v>
      </c>
      <c r="BH4" s="9">
        <f t="shared" si="7"/>
        <v>384920116.71553004</v>
      </c>
      <c r="BI4" s="9">
        <f t="shared" si="7"/>
        <v>352808550.50308406</v>
      </c>
      <c r="BJ4" s="9">
        <f t="shared" si="7"/>
        <v>255833227.01302722</v>
      </c>
      <c r="BK4" s="9">
        <f t="shared" si="7"/>
        <v>200026201.48056251</v>
      </c>
      <c r="BL4" s="10">
        <v>267077456</v>
      </c>
      <c r="BM4" s="10">
        <v>247402873</v>
      </c>
      <c r="BN4" s="10">
        <v>226412643</v>
      </c>
      <c r="BO4" s="10">
        <v>179547342</v>
      </c>
      <c r="BP4" s="10">
        <v>146656800</v>
      </c>
      <c r="BQ4" s="10">
        <v>97573332</v>
      </c>
      <c r="BR4" s="10">
        <v>70474243</v>
      </c>
      <c r="BS4" s="10">
        <v>44356407</v>
      </c>
      <c r="BT4" s="10">
        <v>38066601</v>
      </c>
      <c r="BU4" s="10">
        <v>21332540</v>
      </c>
      <c r="BV4" s="10">
        <v>16861565</v>
      </c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</row>
    <row r="5" spans="1:292" x14ac:dyDescent="0.25">
      <c r="A5" s="24" t="s">
        <v>40</v>
      </c>
      <c r="B5" s="7">
        <f t="shared" si="0"/>
        <v>0.74498612684033305</v>
      </c>
      <c r="C5" s="7">
        <f t="shared" si="0"/>
        <v>0.70715826658983127</v>
      </c>
      <c r="D5" s="7">
        <f t="shared" si="0"/>
        <v>0.84260854797915818</v>
      </c>
      <c r="E5" s="7">
        <f t="shared" si="6"/>
        <v>1.0688372033229385</v>
      </c>
      <c r="F5" s="7">
        <f>(AC5-AF5)/AF5</f>
        <v>1.0748389928698823</v>
      </c>
      <c r="G5" s="7">
        <f t="shared" si="1"/>
        <v>0.98756824739322069</v>
      </c>
      <c r="H5" s="7">
        <f t="shared" si="1"/>
        <v>0.80449477603684216</v>
      </c>
      <c r="I5" s="7">
        <f>(AY5-AZ5)/AZ5</f>
        <v>0.43726732339082891</v>
      </c>
      <c r="J5" s="7">
        <f t="shared" si="2"/>
        <v>0.39790155806328759</v>
      </c>
      <c r="K5" s="7">
        <f t="shared" si="2"/>
        <v>0.41817913373829496</v>
      </c>
      <c r="L5" s="7">
        <f t="shared" si="2"/>
        <v>0.30355245450657015</v>
      </c>
      <c r="M5" s="7">
        <f>(AZ5-BA5)/BA5</f>
        <v>0.16924277604574794</v>
      </c>
      <c r="N5" s="7">
        <f t="shared" si="3"/>
        <v>0.10961435588516306</v>
      </c>
      <c r="O5" s="7">
        <f t="shared" si="3"/>
        <v>1.3454371365880208E-2</v>
      </c>
      <c r="P5" s="7">
        <f t="shared" si="3"/>
        <v>4.6627309160198416E-2</v>
      </c>
      <c r="Q5" s="7">
        <f>(BA5-BB5)/BB5</f>
        <v>0.14799781029852055</v>
      </c>
      <c r="R5" s="7">
        <f t="shared" si="4"/>
        <v>0.17272370319424044</v>
      </c>
      <c r="S5" s="7">
        <f t="shared" si="4"/>
        <v>0.2382371443651139</v>
      </c>
      <c r="T5" s="7">
        <f t="shared" si="4"/>
        <v>0.29538456424591464</v>
      </c>
      <c r="U5" s="7">
        <f>(BB5-BC5)/BC5</f>
        <v>0.20022989930734833</v>
      </c>
      <c r="V5" s="7">
        <f t="shared" si="5"/>
        <v>0.22189320428227355</v>
      </c>
      <c r="W5" s="7">
        <f t="shared" si="5"/>
        <v>0.21453452352355176</v>
      </c>
      <c r="X5" s="7">
        <f t="shared" si="5"/>
        <v>0.21692068725074032</v>
      </c>
      <c r="Y5" s="7">
        <f>(BC5-BD5)/BD5</f>
        <v>0.1930832015246568</v>
      </c>
      <c r="Z5" s="8">
        <v>17829565001.439739</v>
      </c>
      <c r="AA5" s="8">
        <v>10148132650.132603</v>
      </c>
      <c r="AB5" s="8">
        <v>4642984594.5551748</v>
      </c>
      <c r="AC5" s="8">
        <v>10217596992.432222</v>
      </c>
      <c r="AD5" s="8">
        <v>5944459192.0608578</v>
      </c>
      <c r="AE5" s="8">
        <v>2519788915.3652682</v>
      </c>
      <c r="AF5" s="8">
        <v>4924525241.4980955</v>
      </c>
      <c r="AG5" s="8">
        <v>2990820164.2168846</v>
      </c>
      <c r="AH5" s="8">
        <v>1396395793.896065</v>
      </c>
      <c r="AI5" s="8">
        <v>3522798306.5708451</v>
      </c>
      <c r="AJ5" s="8">
        <v>2108915646.1730866</v>
      </c>
      <c r="AK5" s="8">
        <v>1071223324.4381704</v>
      </c>
      <c r="AL5" s="8">
        <v>3174795178.0604296</v>
      </c>
      <c r="AM5" s="9">
        <v>2080918199.92922</v>
      </c>
      <c r="AN5" s="9">
        <v>1023500261.3276999</v>
      </c>
      <c r="AO5" s="9">
        <v>2707197926.854372</v>
      </c>
      <c r="AP5" s="9">
        <v>1680549004.2024035</v>
      </c>
      <c r="AQ5" s="9">
        <v>790113059.53264356</v>
      </c>
      <c r="AR5" s="8">
        <v>2215576547.4156556</v>
      </c>
      <c r="AS5" s="8">
        <v>1383698010.7628987</v>
      </c>
      <c r="AT5" s="9">
        <v>649272436.41297781</v>
      </c>
      <c r="AU5" s="8">
        <v>1861299724.7012157</v>
      </c>
      <c r="AV5" s="8">
        <v>1195123295.2359281</v>
      </c>
      <c r="AW5" s="9">
        <v>563890602.00317669</v>
      </c>
      <c r="AX5" s="9">
        <v>15011775978.536545</v>
      </c>
      <c r="AY5" s="9">
        <v>7256141737.2158775</v>
      </c>
      <c r="AZ5" s="9">
        <v>5048567944.964509</v>
      </c>
      <c r="BA5" s="9">
        <v>4317809823.9257183</v>
      </c>
      <c r="BB5" s="9">
        <v>3761165557.2783132</v>
      </c>
      <c r="BC5" s="9">
        <v>3133704267.3648429</v>
      </c>
      <c r="BD5" s="9">
        <v>2626559709.633193</v>
      </c>
      <c r="BE5" s="9">
        <v>2350941343.2848458</v>
      </c>
      <c r="BF5" s="9">
        <v>2054897827.6527181</v>
      </c>
      <c r="BG5" s="9">
        <v>1823427315.1072979</v>
      </c>
      <c r="BH5" s="9">
        <v>1581479250.8717508</v>
      </c>
      <c r="BI5" s="9">
        <v>1404927614.9083989</v>
      </c>
      <c r="BJ5" s="9">
        <v>1167664479.1556499</v>
      </c>
      <c r="BK5" s="9">
        <v>1006372481.6056621</v>
      </c>
      <c r="BL5" s="9">
        <v>1002756496.347681</v>
      </c>
      <c r="BM5" s="9">
        <v>887714413.79015005</v>
      </c>
      <c r="BN5" s="9">
        <v>795757108.82506907</v>
      </c>
      <c r="BO5" s="9">
        <v>680275847.30718803</v>
      </c>
      <c r="BP5" s="9">
        <v>582852798.81689095</v>
      </c>
      <c r="BQ5" s="9">
        <v>472171775.30692804</v>
      </c>
      <c r="BR5" s="9">
        <v>362109647.62579018</v>
      </c>
      <c r="BS5" s="9">
        <v>247266207.4787415</v>
      </c>
      <c r="BT5" s="9">
        <v>171494210.04633403</v>
      </c>
      <c r="BU5" s="9">
        <v>107374257.94967401</v>
      </c>
      <c r="BV5" s="9">
        <v>71944699.611838803</v>
      </c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292" x14ac:dyDescent="0.25">
      <c r="A6" s="24" t="s">
        <v>41</v>
      </c>
      <c r="E6" s="7"/>
      <c r="H6" s="7"/>
      <c r="M6" s="7"/>
      <c r="O6" s="7"/>
      <c r="P6" s="7"/>
      <c r="Q6" s="7"/>
      <c r="T6" s="7"/>
      <c r="U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2"/>
      <c r="AU6" s="7"/>
      <c r="AV6" s="7"/>
      <c r="AW6" s="12"/>
      <c r="AX6" s="12"/>
      <c r="AY6" s="12"/>
      <c r="AZ6" s="12"/>
      <c r="BA6" s="12"/>
      <c r="BB6" s="12"/>
      <c r="BC6" s="12"/>
      <c r="BD6" s="13"/>
      <c r="BE6" s="9"/>
      <c r="BF6" s="9"/>
      <c r="BG6" s="9"/>
      <c r="BH6" s="9"/>
      <c r="BI6" s="9"/>
      <c r="BJ6" s="14"/>
      <c r="BK6" s="9"/>
      <c r="BL6" s="15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</row>
    <row r="7" spans="1:292" x14ac:dyDescent="0.25">
      <c r="A7" s="24" t="s">
        <v>49</v>
      </c>
      <c r="B7" s="7">
        <f t="shared" ref="B7:D10" si="8">(Z7-AC7)/AC7</f>
        <v>0.86140097457199516</v>
      </c>
      <c r="C7" s="7">
        <f t="shared" si="8"/>
        <v>0.87152786853779274</v>
      </c>
      <c r="D7" s="7">
        <f t="shared" si="8"/>
        <v>0.65664779182290323</v>
      </c>
      <c r="E7" s="7">
        <f t="shared" si="6"/>
        <v>0.94103867575268696</v>
      </c>
      <c r="F7" s="7">
        <f>(AC7-AF7)/AF7</f>
        <v>0.84455048573216107</v>
      </c>
      <c r="G7" s="7">
        <f t="shared" ref="G7:H10" si="9">(AD7-AG7)/AG7</f>
        <v>0.91009561746110201</v>
      </c>
      <c r="H7" s="7">
        <f t="shared" si="9"/>
        <v>0.9757486502663868</v>
      </c>
      <c r="I7" s="7">
        <f>(AY7-AZ7)/AZ7</f>
        <v>0.61543308769865901</v>
      </c>
      <c r="J7" s="7">
        <f t="shared" ref="J7:L10" si="10">(AF7-AI7)/AI7</f>
        <v>0.72381496327327277</v>
      </c>
      <c r="K7" s="7">
        <f t="shared" si="10"/>
        <v>0.92755636140029152</v>
      </c>
      <c r="L7" s="7">
        <f t="shared" si="10"/>
        <v>0.85957309830683282</v>
      </c>
      <c r="M7" s="7">
        <f>(AZ7-BA7)/BA7</f>
        <v>0.80808111320614684</v>
      </c>
      <c r="N7" s="7">
        <f t="shared" ref="N7:P10" si="11">(AI7-AL7)/AL7</f>
        <v>0.72404187804045572</v>
      </c>
      <c r="O7" s="7">
        <f t="shared" si="11"/>
        <v>0.5705772243320647</v>
      </c>
      <c r="P7" s="7">
        <f t="shared" si="11"/>
        <v>0.78413061016765417</v>
      </c>
      <c r="Q7" s="7">
        <f>(BA7-BB7)/BB7</f>
        <v>-0.38861786267006415</v>
      </c>
      <c r="R7" s="7">
        <f t="shared" ref="R7:T10" si="12">(AL7-AO7)/AO7</f>
        <v>-0.49488676388504799</v>
      </c>
      <c r="S7" s="7">
        <f t="shared" si="12"/>
        <v>-0.53541386662867141</v>
      </c>
      <c r="T7" s="7">
        <f t="shared" si="12"/>
        <v>-0.58503702023918647</v>
      </c>
      <c r="U7" s="7">
        <f>(BB7-BC7)/BC7</f>
        <v>2.076681180043214E-2</v>
      </c>
      <c r="V7" s="7">
        <f t="shared" ref="V7:X10" si="13">(AO7-AR7)/AR7</f>
        <v>0.16171863338828371</v>
      </c>
      <c r="W7" s="7">
        <f t="shared" si="13"/>
        <v>0.31451865935903534</v>
      </c>
      <c r="X7" s="7">
        <f t="shared" si="13"/>
        <v>0.36320273197528574</v>
      </c>
      <c r="Y7" s="7">
        <f>(BC7-BD7)/BD7</f>
        <v>0.26785706877108251</v>
      </c>
      <c r="Z7" s="9">
        <v>75418339.529180005</v>
      </c>
      <c r="AA7" s="9">
        <v>51196776.715589985</v>
      </c>
      <c r="AB7" s="9">
        <v>20986795.779089995</v>
      </c>
      <c r="AC7" s="9">
        <v>40516976.492139995</v>
      </c>
      <c r="AD7" s="9">
        <v>27355604.784869995</v>
      </c>
      <c r="AE7" s="9">
        <v>12668230.31587</v>
      </c>
      <c r="AF7" s="9">
        <v>21965772.58554</v>
      </c>
      <c r="AG7" s="9">
        <v>14321589.20988</v>
      </c>
      <c r="AH7" s="9">
        <v>6411863.3279400012</v>
      </c>
      <c r="AI7" s="9">
        <v>12742535.047862798</v>
      </c>
      <c r="AJ7" s="9">
        <v>7429919.8180000018</v>
      </c>
      <c r="AK7" s="9">
        <v>3448029.7299299994</v>
      </c>
      <c r="AL7" s="9">
        <v>7391082.0903874738</v>
      </c>
      <c r="AM7" s="9">
        <v>4730693.7238694513</v>
      </c>
      <c r="AN7" s="9">
        <v>1932610.600524358</v>
      </c>
      <c r="AO7" s="9">
        <v>14632525.069498349</v>
      </c>
      <c r="AP7" s="9">
        <v>10182597.766189378</v>
      </c>
      <c r="AQ7" s="9">
        <v>4657308.470356375</v>
      </c>
      <c r="AR7" s="9">
        <v>12595584.377278116</v>
      </c>
      <c r="AS7" s="9">
        <v>7746255.7824431751</v>
      </c>
      <c r="AT7" s="9">
        <v>3416445.96296247</v>
      </c>
      <c r="AU7" s="9">
        <v>10233581.585768349</v>
      </c>
      <c r="AV7" s="9">
        <v>6811009.5027458481</v>
      </c>
      <c r="AW7" s="9">
        <v>2940310.6840807558</v>
      </c>
      <c r="AX7" s="9">
        <v>63293737.704710014</v>
      </c>
      <c r="AY7" s="9">
        <v>32608179.576929998</v>
      </c>
      <c r="AZ7" s="9">
        <v>20185410.231619999</v>
      </c>
      <c r="BA7" s="9">
        <v>11163995.953603314</v>
      </c>
      <c r="BB7" s="9">
        <v>18260258.636863969</v>
      </c>
      <c r="BC7" s="9">
        <v>17888766</v>
      </c>
      <c r="BD7" s="9">
        <v>14109450.063909294</v>
      </c>
      <c r="BE7" s="9">
        <v>12398709</v>
      </c>
      <c r="BF7" s="9">
        <v>12074450</v>
      </c>
      <c r="BG7" s="9">
        <v>11254193</v>
      </c>
      <c r="BH7" s="9">
        <v>8814766</v>
      </c>
      <c r="BI7" s="9">
        <v>7437519</v>
      </c>
      <c r="BJ7" s="9">
        <v>4289083</v>
      </c>
      <c r="BK7" s="9">
        <v>2983390</v>
      </c>
      <c r="BL7" s="10">
        <v>6077874</v>
      </c>
      <c r="BM7" s="10">
        <v>9089259</v>
      </c>
      <c r="BN7" s="10">
        <v>7140153</v>
      </c>
      <c r="BO7" s="10">
        <v>5239521</v>
      </c>
      <c r="BP7" s="10">
        <v>3849272</v>
      </c>
      <c r="BQ7" s="10">
        <v>2927706</v>
      </c>
      <c r="BR7" s="10">
        <v>1992536</v>
      </c>
      <c r="BS7" s="10">
        <v>861409</v>
      </c>
      <c r="BT7" s="10">
        <v>1009778</v>
      </c>
      <c r="BU7" s="10">
        <v>396085</v>
      </c>
      <c r="BV7" s="10">
        <v>511370</v>
      </c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</row>
    <row r="8" spans="1:292" x14ac:dyDescent="0.25">
      <c r="A8" s="24" t="s">
        <v>50</v>
      </c>
      <c r="B8" s="7">
        <f t="shared" si="8"/>
        <v>1.3510447311523761</v>
      </c>
      <c r="C8" s="7">
        <f t="shared" si="8"/>
        <v>0.87260118468349979</v>
      </c>
      <c r="D8" s="7">
        <f t="shared" si="8"/>
        <v>1.299037631922743</v>
      </c>
      <c r="E8" s="7">
        <f t="shared" si="6"/>
        <v>9.783474178095615E-2</v>
      </c>
      <c r="F8" s="7">
        <f>(AC8-AF8)/AF8</f>
        <v>0.37185810145825821</v>
      </c>
      <c r="G8" s="7">
        <f t="shared" si="9"/>
        <v>1.4989363134377833</v>
      </c>
      <c r="H8" s="7">
        <f t="shared" si="9"/>
        <v>0.84497147297358122</v>
      </c>
      <c r="I8" s="7">
        <f>(AY8-AZ8)/AZ8</f>
        <v>7.0761934528883547E-2</v>
      </c>
      <c r="J8" s="7">
        <f t="shared" si="10"/>
        <v>-0.26441937168764845</v>
      </c>
      <c r="K8" s="7">
        <f t="shared" si="10"/>
        <v>-0.56855014690823757</v>
      </c>
      <c r="L8" s="7">
        <f t="shared" si="10"/>
        <v>-0.42044749101418427</v>
      </c>
      <c r="M8" s="7">
        <f>(AZ8-BA8)/BA8</f>
        <v>-5.8983930805771051E-2</v>
      </c>
      <c r="N8" s="7">
        <f t="shared" si="11"/>
        <v>0.25259485212304683</v>
      </c>
      <c r="O8" s="7">
        <f t="shared" si="11"/>
        <v>0.34268135535376248</v>
      </c>
      <c r="P8" s="7">
        <f t="shared" si="11"/>
        <v>1.7449621422306549</v>
      </c>
      <c r="Q8" s="7">
        <f>(BA8-BB8)/BB8</f>
        <v>-0.10878540704588725</v>
      </c>
      <c r="R8" s="7">
        <f t="shared" si="12"/>
        <v>-0.27589793971998622</v>
      </c>
      <c r="S8" s="7">
        <f t="shared" si="12"/>
        <v>-0.26714612715607711</v>
      </c>
      <c r="T8" s="7">
        <f t="shared" si="12"/>
        <v>-0.71456710064801132</v>
      </c>
      <c r="U8" s="7">
        <f>(BB8-BC8)/BC8</f>
        <v>-0.16074883379013258</v>
      </c>
      <c r="V8" s="7">
        <f t="shared" si="13"/>
        <v>-0.17394264727594988</v>
      </c>
      <c r="W8" s="7">
        <f t="shared" si="13"/>
        <v>-0.22612423026264269</v>
      </c>
      <c r="X8" s="7">
        <f t="shared" si="13"/>
        <v>-0.41974643694949637</v>
      </c>
      <c r="Y8" s="7">
        <f>(BC8-BD8)/BD8</f>
        <v>3.7404875084446738E-2</v>
      </c>
      <c r="Z8" s="9">
        <v>6169973.6237599999</v>
      </c>
      <c r="AA8" s="9">
        <v>4005896.5268700002</v>
      </c>
      <c r="AB8" s="9">
        <v>1884908.3580699998</v>
      </c>
      <c r="AC8" s="9">
        <v>2624353.9912299998</v>
      </c>
      <c r="AD8" s="9">
        <v>2139214.9912299998</v>
      </c>
      <c r="AE8" s="9">
        <v>819868.42316000001</v>
      </c>
      <c r="AF8" s="9">
        <v>1912992.3047</v>
      </c>
      <c r="AG8" s="9">
        <v>856050.22414000006</v>
      </c>
      <c r="AH8" s="9">
        <v>444380</v>
      </c>
      <c r="AI8" s="9">
        <v>2600656.176997202</v>
      </c>
      <c r="AJ8" s="9">
        <v>1984124.5002299999</v>
      </c>
      <c r="AK8" s="9">
        <v>766764</v>
      </c>
      <c r="AL8" s="9">
        <v>2076214.9649499999</v>
      </c>
      <c r="AM8" s="9">
        <v>1477732.9649499999</v>
      </c>
      <c r="AN8" s="9">
        <v>279335</v>
      </c>
      <c r="AO8" s="9">
        <v>2867296.0330303679</v>
      </c>
      <c r="AP8" s="9">
        <v>2016408.7544703679</v>
      </c>
      <c r="AQ8" s="9">
        <v>978636.31219164794</v>
      </c>
      <c r="AR8" s="9">
        <v>3471061.6927202716</v>
      </c>
      <c r="AS8" s="9">
        <v>2605597.478720272</v>
      </c>
      <c r="AT8" s="9">
        <v>1686566.6572502721</v>
      </c>
      <c r="AU8" s="9">
        <v>2680594.9179914137</v>
      </c>
      <c r="AV8" s="9">
        <v>1956509.2082909341</v>
      </c>
      <c r="AW8" s="9">
        <v>978462.46479336696</v>
      </c>
      <c r="AX8" s="9">
        <v>3871159.2810999998</v>
      </c>
      <c r="AY8" s="9">
        <v>3526176.6946999999</v>
      </c>
      <c r="AZ8" s="9">
        <v>3293147.2262800001</v>
      </c>
      <c r="BA8" s="9">
        <v>3499565.3465299997</v>
      </c>
      <c r="BB8" s="9">
        <v>3926737.0330303679</v>
      </c>
      <c r="BC8" s="9">
        <v>4678858</v>
      </c>
      <c r="BD8" s="9">
        <v>4510156.1717831064</v>
      </c>
      <c r="BE8" s="9">
        <v>4913758</v>
      </c>
      <c r="BF8" s="9">
        <v>4983940</v>
      </c>
      <c r="BG8" s="9">
        <v>2633873</v>
      </c>
      <c r="BH8" s="9">
        <v>767512</v>
      </c>
      <c r="BI8" s="9">
        <v>1010937</v>
      </c>
      <c r="BJ8" s="9">
        <v>555276</v>
      </c>
      <c r="BK8" s="9">
        <v>402444</v>
      </c>
      <c r="BL8" s="10">
        <v>733864</v>
      </c>
      <c r="BM8" s="10">
        <v>1141467</v>
      </c>
      <c r="BN8" s="10">
        <v>562068</v>
      </c>
      <c r="BO8" s="10">
        <v>462493</v>
      </c>
      <c r="BP8" s="10">
        <v>278255</v>
      </c>
      <c r="BQ8" s="10">
        <v>209113</v>
      </c>
      <c r="BR8" s="10">
        <v>106533</v>
      </c>
      <c r="BS8" s="10">
        <v>86471</v>
      </c>
      <c r="BT8" s="10">
        <v>40801</v>
      </c>
      <c r="BU8" s="10">
        <v>32521</v>
      </c>
      <c r="BV8" s="10">
        <v>24274</v>
      </c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</row>
    <row r="9" spans="1:292" x14ac:dyDescent="0.25">
      <c r="A9" s="24" t="s">
        <v>51</v>
      </c>
      <c r="B9" s="7">
        <f t="shared" si="8"/>
        <v>0.8911867631062157</v>
      </c>
      <c r="C9" s="7">
        <f t="shared" si="8"/>
        <v>0.87160571454623259</v>
      </c>
      <c r="D9" s="7">
        <f t="shared" si="8"/>
        <v>0.69569518875013958</v>
      </c>
      <c r="E9" s="7">
        <f t="shared" si="6"/>
        <v>0.85875449062705134</v>
      </c>
      <c r="F9" s="7">
        <f>(AC9-AF9)/AF9</f>
        <v>0.80668182302021862</v>
      </c>
      <c r="G9" s="7">
        <f t="shared" si="9"/>
        <v>0.9433074493777126</v>
      </c>
      <c r="H9" s="7">
        <f t="shared" si="9"/>
        <v>0.96727246888458651</v>
      </c>
      <c r="I9" s="7">
        <f>(AY9-AZ9)/AZ9</f>
        <v>0.53903647344703498</v>
      </c>
      <c r="J9" s="7">
        <f t="shared" si="10"/>
        <v>0.5563101925986641</v>
      </c>
      <c r="K9" s="7">
        <f t="shared" si="10"/>
        <v>0.61223369265736061</v>
      </c>
      <c r="L9" s="7">
        <f t="shared" si="10"/>
        <v>0.62670910304639549</v>
      </c>
      <c r="M9" s="7">
        <f>(AZ9-BA9)/BA9</f>
        <v>0.60114974645937769</v>
      </c>
      <c r="N9" s="7">
        <f t="shared" si="11"/>
        <v>0.62065171665969998</v>
      </c>
      <c r="O9" s="7">
        <f t="shared" si="11"/>
        <v>0.51633333050117836</v>
      </c>
      <c r="P9" s="7">
        <f t="shared" si="11"/>
        <v>0.90546898121312369</v>
      </c>
      <c r="Q9" s="7">
        <f>(BA9-BB9)/BB9</f>
        <v>-0.33909207364968369</v>
      </c>
      <c r="R9" s="7">
        <f t="shared" si="12"/>
        <v>-0.45900606641233305</v>
      </c>
      <c r="S9" s="7">
        <f t="shared" si="12"/>
        <v>-0.49107112302095168</v>
      </c>
      <c r="T9" s="7">
        <f t="shared" si="12"/>
        <v>-0.60752887299858671</v>
      </c>
      <c r="U9" s="7">
        <f>(BB9-BC9)/BC9</f>
        <v>-1.6866123350232277E-2</v>
      </c>
      <c r="V9" s="7">
        <f t="shared" si="13"/>
        <v>8.9201879862563879E-2</v>
      </c>
      <c r="W9" s="7">
        <f t="shared" si="13"/>
        <v>0.17843696320794791</v>
      </c>
      <c r="X9" s="7">
        <f t="shared" si="13"/>
        <v>0.10443481174715644</v>
      </c>
      <c r="Y9" s="7">
        <f>(BC9-BD9)/BD9</f>
        <v>0.21203551322903613</v>
      </c>
      <c r="Z9" s="12">
        <f t="shared" ref="Z9:BJ9" si="14">SUM(Z7:Z8)</f>
        <v>81588313.152940005</v>
      </c>
      <c r="AA9" s="12">
        <f t="shared" si="14"/>
        <v>55202673.242459983</v>
      </c>
      <c r="AB9" s="12">
        <f t="shared" si="14"/>
        <v>22871704.137159996</v>
      </c>
      <c r="AC9" s="12">
        <f t="shared" si="14"/>
        <v>43141330.483369991</v>
      </c>
      <c r="AD9" s="12">
        <f t="shared" si="14"/>
        <v>29494819.776099995</v>
      </c>
      <c r="AE9" s="12">
        <f t="shared" si="14"/>
        <v>13488098.73903</v>
      </c>
      <c r="AF9" s="12">
        <f t="shared" si="14"/>
        <v>23878764.890239999</v>
      </c>
      <c r="AG9" s="12">
        <f t="shared" si="14"/>
        <v>15177639.43402</v>
      </c>
      <c r="AH9" s="12">
        <f t="shared" si="14"/>
        <v>6856243.3279400012</v>
      </c>
      <c r="AI9" s="12">
        <f t="shared" si="14"/>
        <v>15343191.224859999</v>
      </c>
      <c r="AJ9" s="12">
        <f t="shared" si="14"/>
        <v>9414044.3182300013</v>
      </c>
      <c r="AK9" s="12">
        <f t="shared" si="14"/>
        <v>4214793.7299299994</v>
      </c>
      <c r="AL9" s="12">
        <f t="shared" si="14"/>
        <v>9467297.0553374738</v>
      </c>
      <c r="AM9" s="12">
        <f t="shared" si="14"/>
        <v>6208426.6888194513</v>
      </c>
      <c r="AN9" s="12">
        <f t="shared" si="14"/>
        <v>2211945.600524358</v>
      </c>
      <c r="AO9" s="12">
        <f t="shared" si="14"/>
        <v>17499821.102528717</v>
      </c>
      <c r="AP9" s="12">
        <f t="shared" si="14"/>
        <v>12199006.520659745</v>
      </c>
      <c r="AQ9" s="12">
        <f t="shared" si="14"/>
        <v>5635944.7825480234</v>
      </c>
      <c r="AR9" s="12">
        <f t="shared" si="14"/>
        <v>16066646.069998387</v>
      </c>
      <c r="AS9" s="12">
        <f t="shared" si="14"/>
        <v>10351853.261163447</v>
      </c>
      <c r="AT9" s="12">
        <f t="shared" si="14"/>
        <v>5103012.6202127421</v>
      </c>
      <c r="AU9" s="12">
        <f t="shared" si="14"/>
        <v>12914176.503759764</v>
      </c>
      <c r="AV9" s="12">
        <f t="shared" si="14"/>
        <v>8767518.7110367827</v>
      </c>
      <c r="AW9" s="12">
        <f t="shared" si="14"/>
        <v>3918773.1488741226</v>
      </c>
      <c r="AX9" s="12">
        <f t="shared" si="14"/>
        <v>67164896.985810012</v>
      </c>
      <c r="AY9" s="12">
        <f t="shared" si="14"/>
        <v>36134356.271629997</v>
      </c>
      <c r="AZ9" s="12">
        <f t="shared" si="14"/>
        <v>23478557.457899999</v>
      </c>
      <c r="BA9" s="12">
        <f t="shared" si="14"/>
        <v>14663561.300133314</v>
      </c>
      <c r="BB9" s="12">
        <f t="shared" si="14"/>
        <v>22186995.669894338</v>
      </c>
      <c r="BC9" s="12">
        <f t="shared" si="14"/>
        <v>22567624</v>
      </c>
      <c r="BD9" s="12">
        <f t="shared" si="14"/>
        <v>18619606.2356924</v>
      </c>
      <c r="BE9" s="12">
        <f t="shared" si="14"/>
        <v>17312467</v>
      </c>
      <c r="BF9" s="12">
        <f t="shared" si="14"/>
        <v>17058390</v>
      </c>
      <c r="BG9" s="12">
        <f t="shared" si="14"/>
        <v>13888066</v>
      </c>
      <c r="BH9" s="12">
        <f t="shared" si="14"/>
        <v>9582278</v>
      </c>
      <c r="BI9" s="12">
        <f t="shared" si="14"/>
        <v>8448456</v>
      </c>
      <c r="BJ9" s="12">
        <f t="shared" si="14"/>
        <v>4844359</v>
      </c>
      <c r="BK9" s="9">
        <v>3385834</v>
      </c>
      <c r="BL9" s="10">
        <v>6811738</v>
      </c>
      <c r="BM9" s="10">
        <v>10230726</v>
      </c>
      <c r="BN9" s="10">
        <v>7702221</v>
      </c>
      <c r="BO9" s="10">
        <v>5702014</v>
      </c>
      <c r="BP9" s="10">
        <v>4127527</v>
      </c>
      <c r="BQ9" s="10">
        <v>3136819</v>
      </c>
      <c r="BR9" s="10">
        <v>2099069</v>
      </c>
      <c r="BS9" s="10">
        <v>947880</v>
      </c>
      <c r="BT9" s="10">
        <v>1050579</v>
      </c>
      <c r="BU9" s="10">
        <v>428606</v>
      </c>
      <c r="BV9" s="10">
        <v>535644</v>
      </c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</row>
    <row r="10" spans="1:292" x14ac:dyDescent="0.25">
      <c r="A10" s="24" t="s">
        <v>52</v>
      </c>
      <c r="B10" s="7">
        <f t="shared" si="8"/>
        <v>0.71500066532975592</v>
      </c>
      <c r="C10" s="7">
        <f t="shared" si="8"/>
        <v>0.63319603894188914</v>
      </c>
      <c r="D10" s="7">
        <f t="shared" si="8"/>
        <v>0.48794363425922382</v>
      </c>
      <c r="E10" s="7">
        <f t="shared" si="6"/>
        <v>0.54249961224341015</v>
      </c>
      <c r="F10" s="7">
        <f>(AC10-AF10)/AF10</f>
        <v>0.75913227499204583</v>
      </c>
      <c r="G10" s="7">
        <f t="shared" si="9"/>
        <v>0.67208578812138864</v>
      </c>
      <c r="H10" s="7">
        <f t="shared" si="9"/>
        <v>0.53836253601149597</v>
      </c>
      <c r="I10" s="7">
        <f>(AY10-AZ10)/AZ10</f>
        <v>0.50900657011303951</v>
      </c>
      <c r="J10" s="7">
        <f t="shared" si="10"/>
        <v>0.1375637647200052</v>
      </c>
      <c r="K10" s="7">
        <f t="shared" si="10"/>
        <v>0.25361521789513591</v>
      </c>
      <c r="L10" s="7">
        <f t="shared" si="10"/>
        <v>0.25379184172548497</v>
      </c>
      <c r="M10" s="7">
        <f>(AZ10-BA10)/BA10</f>
        <v>0.20801157125150013</v>
      </c>
      <c r="N10" s="7">
        <f t="shared" si="11"/>
        <v>0.1844077958474904</v>
      </c>
      <c r="O10" s="7">
        <f t="shared" si="11"/>
        <v>8.3758651225078213E-3</v>
      </c>
      <c r="P10" s="7">
        <f t="shared" si="11"/>
        <v>-7.2496040958743124E-2</v>
      </c>
      <c r="Q10" s="7">
        <f>(BA10-BB10)/BB10</f>
        <v>-0.15079580538505757</v>
      </c>
      <c r="R10" s="7">
        <f t="shared" si="12"/>
        <v>-0.24743415338392816</v>
      </c>
      <c r="S10" s="7">
        <f t="shared" si="12"/>
        <v>-4.5381837582320651E-2</v>
      </c>
      <c r="T10" s="7">
        <f t="shared" si="12"/>
        <v>7.1650083824861655E-2</v>
      </c>
      <c r="U10" s="7">
        <f>(BB10-BC10)/BC10</f>
        <v>0.17862950295860228</v>
      </c>
      <c r="V10" s="7">
        <f t="shared" si="13"/>
        <v>0.45549667167884295</v>
      </c>
      <c r="W10" s="7">
        <f t="shared" si="13"/>
        <v>0.26049566143208497</v>
      </c>
      <c r="X10" s="7">
        <f t="shared" si="13"/>
        <v>0.20433284750779429</v>
      </c>
      <c r="Y10" s="7">
        <f>(BC10-BD10)/BD10</f>
        <v>0.19847014752340347</v>
      </c>
      <c r="Z10" s="12">
        <v>242520098</v>
      </c>
      <c r="AA10" s="12">
        <v>217820708</v>
      </c>
      <c r="AB10" s="12">
        <v>175026649</v>
      </c>
      <c r="AC10" s="12">
        <v>141411081</v>
      </c>
      <c r="AD10" s="12">
        <v>133370828</v>
      </c>
      <c r="AE10" s="12">
        <v>117629892</v>
      </c>
      <c r="AF10" s="12">
        <v>80386837.880419999</v>
      </c>
      <c r="AG10" s="12">
        <v>79763149.0845</v>
      </c>
      <c r="AH10" s="12">
        <v>76464350.402720004</v>
      </c>
      <c r="AI10" s="12">
        <v>70665786.282499999</v>
      </c>
      <c r="AJ10" s="12">
        <v>63626500.337499999</v>
      </c>
      <c r="AK10" s="12">
        <v>60986479.460170001</v>
      </c>
      <c r="AL10" s="12">
        <v>59663391.722220004</v>
      </c>
      <c r="AM10" s="12">
        <v>63098000</v>
      </c>
      <c r="AN10" s="12">
        <v>65753336</v>
      </c>
      <c r="AO10" s="12">
        <v>79279962</v>
      </c>
      <c r="AP10" s="12">
        <v>66097632</v>
      </c>
      <c r="AQ10" s="12">
        <v>61357095</v>
      </c>
      <c r="AR10" s="12">
        <v>54469353</v>
      </c>
      <c r="AS10" s="12">
        <v>52437810</v>
      </c>
      <c r="AT10" s="12">
        <v>50946958</v>
      </c>
      <c r="AU10" s="12">
        <v>44366592</v>
      </c>
      <c r="AV10" s="12">
        <v>42409660</v>
      </c>
      <c r="AW10" s="12">
        <v>40692013</v>
      </c>
      <c r="AX10" s="12">
        <v>163580000</v>
      </c>
      <c r="AY10" s="12">
        <v>106048649.02500001</v>
      </c>
      <c r="AZ10" s="12">
        <v>70277128.758330002</v>
      </c>
      <c r="BA10" s="12">
        <v>58175873.833329998</v>
      </c>
      <c r="BB10" s="12">
        <v>68506343</v>
      </c>
      <c r="BC10" s="12">
        <v>58123730</v>
      </c>
      <c r="BD10" s="9">
        <v>48498271</v>
      </c>
      <c r="BE10" s="9">
        <v>40654960</v>
      </c>
      <c r="BF10" s="9">
        <v>32583650</v>
      </c>
      <c r="BG10" s="9">
        <v>28471000</v>
      </c>
      <c r="BH10" s="9">
        <v>20259000</v>
      </c>
      <c r="BI10" s="9">
        <v>18626000</v>
      </c>
      <c r="BJ10" s="9">
        <v>15798000</v>
      </c>
      <c r="BK10" s="9">
        <v>14701000</v>
      </c>
      <c r="BL10" s="10">
        <v>17139000</v>
      </c>
      <c r="BM10" s="10">
        <v>13711000</v>
      </c>
      <c r="BN10" s="10"/>
      <c r="BO10" s="10"/>
      <c r="BP10" s="10"/>
      <c r="BQ10" s="10"/>
      <c r="BR10" s="10"/>
      <c r="BS10" s="10"/>
      <c r="BT10" s="10"/>
      <c r="BU10" s="10">
        <v>733490.74074074067</v>
      </c>
      <c r="BV10" s="10">
        <v>1630124.3226012115</v>
      </c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</row>
    <row r="11" spans="1:292" x14ac:dyDescent="0.25">
      <c r="A11" s="24" t="s">
        <v>42</v>
      </c>
      <c r="B11" s="7">
        <f>(Z11-AC11)/AC11</f>
        <v>0.63538141483476973</v>
      </c>
      <c r="C11" s="7">
        <f>(AA11-AD11)/AD11</f>
        <v>0.61052266190617877</v>
      </c>
      <c r="D11" s="7">
        <f>(AB11-AE11)/AE11</f>
        <v>0.38313991962491117</v>
      </c>
      <c r="E11" s="7">
        <f t="shared" si="6"/>
        <v>0.41796380666583488</v>
      </c>
      <c r="F11" s="7">
        <f>(AC11-AF11)/AF11</f>
        <v>0.63652655604753983</v>
      </c>
      <c r="G11" s="7">
        <f>(AD11-AG11)/AG11</f>
        <v>0.59011467513411531</v>
      </c>
      <c r="H11" s="7">
        <f>(AE11-AH11)/AH11</f>
        <v>0.513811657978963</v>
      </c>
      <c r="I11" s="7">
        <f>(AY11-AZ11)/AZ11</f>
        <v>0.45261283590699525</v>
      </c>
      <c r="J11" s="7">
        <f>(AF11-AI11)/AI11</f>
        <v>0.11286379445406663</v>
      </c>
      <c r="K11" s="7">
        <f>(AG11-AJ11)/AJ11</f>
        <v>0.21448249183022558</v>
      </c>
      <c r="L11" s="7">
        <f>(AH11-AK11)/AK11</f>
        <v>0.21488069297830725</v>
      </c>
      <c r="M11" s="7">
        <f>(AZ11-BA11)/BA11</f>
        <v>0.17563603080293724</v>
      </c>
      <c r="N11" s="7">
        <f>(AI11-AL11)/AL11</f>
        <v>0.19075753059791381</v>
      </c>
      <c r="O11" s="7">
        <f>(AJ11-AM11)/AM11</f>
        <v>-6.8105763743579991E-3</v>
      </c>
      <c r="P11" s="7">
        <f>(AK11-AN11)/AN11</f>
        <v>-6.7542443134792934E-2</v>
      </c>
      <c r="Q11" s="7">
        <f>(BA11-BB11)/BB11</f>
        <v>-0.19744462217486355</v>
      </c>
      <c r="R11" s="7">
        <f>(AL11-AO11)/AO11</f>
        <v>-0.33090533993240739</v>
      </c>
      <c r="S11" s="7">
        <f>(AM11-AP11)/AP11</f>
        <v>-0.11566148537715902</v>
      </c>
      <c r="T11" s="7">
        <f>(AN11-AQ11)/AQ11</f>
        <v>-1.9941228995574444E-2</v>
      </c>
      <c r="U11" s="7">
        <f>(BB11-BC11)/BC11</f>
        <v>0.1670539165087892</v>
      </c>
      <c r="V11" s="7">
        <f>(AO11-AR11)/AR11</f>
        <v>0.45308162977282596</v>
      </c>
      <c r="W11" s="7">
        <f>(AP11-AS11)/AS11</f>
        <v>0.25330980715930512</v>
      </c>
      <c r="X11" s="7">
        <f>(AQ11-AT11)/AT11</f>
        <v>0.18411143428009985</v>
      </c>
      <c r="Y11" s="7">
        <f>(BC11-BD11)/BD11</f>
        <v>0.18164002954459726</v>
      </c>
      <c r="Z11" s="16">
        <v>170585000</v>
      </c>
      <c r="AA11" s="16">
        <v>162389000</v>
      </c>
      <c r="AB11" s="16">
        <v>126855000</v>
      </c>
      <c r="AC11" s="16">
        <v>104309000</v>
      </c>
      <c r="AD11" s="16">
        <v>100830000</v>
      </c>
      <c r="AE11" s="16">
        <v>91715233</v>
      </c>
      <c r="AF11" s="16">
        <v>63738043</v>
      </c>
      <c r="AG11" s="16">
        <v>63410521</v>
      </c>
      <c r="AH11" s="16">
        <v>60585630</v>
      </c>
      <c r="AI11" s="16">
        <v>57273894</v>
      </c>
      <c r="AJ11" s="16">
        <v>52211968</v>
      </c>
      <c r="AK11" s="16">
        <v>49869613</v>
      </c>
      <c r="AL11" s="16">
        <v>48098704</v>
      </c>
      <c r="AM11" s="16">
        <v>52570000</v>
      </c>
      <c r="AN11" s="16">
        <v>53481912</v>
      </c>
      <c r="AO11" s="9">
        <v>71886247</v>
      </c>
      <c r="AP11" s="9">
        <v>59445562</v>
      </c>
      <c r="AQ11" s="9">
        <v>54570107</v>
      </c>
      <c r="AR11" s="9">
        <v>49471582</v>
      </c>
      <c r="AS11" s="9">
        <v>47430860</v>
      </c>
      <c r="AT11" s="9">
        <v>46085280</v>
      </c>
      <c r="AU11" s="9">
        <v>39871951</v>
      </c>
      <c r="AV11" s="9">
        <v>38213550</v>
      </c>
      <c r="AW11" s="9">
        <v>36940772</v>
      </c>
      <c r="AX11" s="9">
        <v>117979000</v>
      </c>
      <c r="AY11" s="9">
        <v>83203111</v>
      </c>
      <c r="AZ11" s="9">
        <v>57278243</v>
      </c>
      <c r="BA11" s="9">
        <v>48721068</v>
      </c>
      <c r="BB11" s="16">
        <v>60707422</v>
      </c>
      <c r="BC11" s="9">
        <v>52017667</v>
      </c>
      <c r="BD11" s="9">
        <v>44021585</v>
      </c>
      <c r="BE11" s="9">
        <v>36728110</v>
      </c>
      <c r="BF11" s="9">
        <v>29485280</v>
      </c>
      <c r="BG11" s="9">
        <v>24957000</v>
      </c>
      <c r="BH11" s="9">
        <v>17123000</v>
      </c>
      <c r="BI11" s="9">
        <v>15102000</v>
      </c>
      <c r="BJ11" s="9">
        <v>10675000</v>
      </c>
      <c r="BK11" s="9">
        <v>11025000</v>
      </c>
      <c r="BL11" s="10">
        <v>14337000</v>
      </c>
      <c r="BM11" s="10">
        <v>11661000</v>
      </c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</row>
    <row r="12" spans="1:292" x14ac:dyDescent="0.25">
      <c r="BI12" s="9"/>
      <c r="BJ12" s="9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</row>
    <row r="13" spans="1:292" x14ac:dyDescent="0.25">
      <c r="A13" s="26" t="s">
        <v>39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8"/>
      <c r="BJ13" s="18"/>
      <c r="BK13" s="18"/>
      <c r="BL13" s="19"/>
      <c r="BM13" s="19"/>
      <c r="BN13" s="20"/>
      <c r="BO13" s="20"/>
      <c r="BP13" s="20"/>
      <c r="BQ13" s="20"/>
      <c r="BR13" s="20"/>
      <c r="BS13" s="20"/>
      <c r="BT13" s="20"/>
      <c r="BU13" s="20"/>
      <c r="BV13" s="2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</row>
    <row r="14" spans="1:292" ht="37.5" customHeight="1" x14ac:dyDescent="0.25">
      <c r="A14" s="26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8">
        <f t="shared" ref="Z14" si="15">Z7/Z2</f>
        <v>2.8278971938323925E-2</v>
      </c>
      <c r="AA14" s="28">
        <f t="shared" ref="AA14:AB14" si="16">AA7/AA2</f>
        <v>3.4844290308051057E-2</v>
      </c>
      <c r="AB14" s="28">
        <f t="shared" si="16"/>
        <v>3.1307999811723372E-2</v>
      </c>
      <c r="AC14" s="28">
        <f t="shared" ref="AC14:AD14" si="17">AC7/AC2</f>
        <v>2.8734899027937955E-2</v>
      </c>
      <c r="AD14" s="28">
        <f t="shared" si="17"/>
        <v>3.1216429459685908E-2</v>
      </c>
      <c r="AE14" s="28">
        <f t="shared" ref="AE14:BK14" si="18">AE7/AE2</f>
        <v>3.433101036803974E-2</v>
      </c>
      <c r="AF14" s="28">
        <f t="shared" si="18"/>
        <v>3.5860897984281034E-2</v>
      </c>
      <c r="AG14" s="28">
        <f t="shared" si="18"/>
        <v>3.6435001115659303E-2</v>
      </c>
      <c r="AH14" s="28">
        <f t="shared" si="18"/>
        <v>3.5606278503666294E-2</v>
      </c>
      <c r="AI14" s="28">
        <f t="shared" si="18"/>
        <v>3.4816519594207646E-2</v>
      </c>
      <c r="AJ14" s="28">
        <f t="shared" si="18"/>
        <v>3.318543959695873E-2</v>
      </c>
      <c r="AK14" s="28">
        <f t="shared" si="18"/>
        <v>3.1736131527707087E-2</v>
      </c>
      <c r="AL14" s="28">
        <f t="shared" si="18"/>
        <v>2.5331086073540975E-2</v>
      </c>
      <c r="AM14" s="28">
        <f t="shared" si="18"/>
        <v>2.5293515461951487E-2</v>
      </c>
      <c r="AN14" s="28">
        <f t="shared" si="18"/>
        <v>2.2308086784434307E-2</v>
      </c>
      <c r="AO14" s="28">
        <f t="shared" si="18"/>
        <v>5.3504571295194134E-2</v>
      </c>
      <c r="AP14" s="28">
        <f t="shared" si="18"/>
        <v>5.8735767802035217E-2</v>
      </c>
      <c r="AQ14" s="28">
        <f t="shared" si="18"/>
        <v>5.8685394260250295E-2</v>
      </c>
      <c r="AR14" s="28">
        <f t="shared" si="18"/>
        <v>5.5870969295144471E-2</v>
      </c>
      <c r="AS14" s="28">
        <f t="shared" si="18"/>
        <v>5.4914025370747438E-2</v>
      </c>
      <c r="AT14" s="28">
        <f t="shared" si="18"/>
        <v>5.4031366792895337E-2</v>
      </c>
      <c r="AU14" s="28">
        <f t="shared" si="18"/>
        <v>5.0592033753292888E-2</v>
      </c>
      <c r="AV14" s="28">
        <f t="shared" si="18"/>
        <v>4.9505326443394469E-2</v>
      </c>
      <c r="AW14" s="28">
        <f t="shared" si="18"/>
        <v>4.591443721150406E-2</v>
      </c>
      <c r="AX14" s="28">
        <f t="shared" ref="AX14" si="19">AX7/AX2</f>
        <v>3.0488490318917986E-2</v>
      </c>
      <c r="AY14" s="28">
        <f t="shared" si="18"/>
        <v>3.4626386495826035E-2</v>
      </c>
      <c r="AZ14" s="28">
        <f t="shared" si="18"/>
        <v>3.5070283705656617E-2</v>
      </c>
      <c r="BA14" s="28">
        <f t="shared" si="18"/>
        <v>2.6867705273298115E-2</v>
      </c>
      <c r="BB14" s="28">
        <f t="shared" si="18"/>
        <v>4.8217310358177994E-2</v>
      </c>
      <c r="BC14" s="28">
        <f t="shared" si="18"/>
        <v>5.5303786353592052E-2</v>
      </c>
      <c r="BD14" s="28">
        <f t="shared" si="18"/>
        <v>5.043371464629031E-2</v>
      </c>
      <c r="BE14" s="28">
        <f t="shared" si="18"/>
        <v>4.7301768049715212E-2</v>
      </c>
      <c r="BF14" s="28">
        <f t="shared" si="18"/>
        <v>5.8742545113372957E-2</v>
      </c>
      <c r="BG14" s="28">
        <f t="shared" si="18"/>
        <v>6.1753974800534031E-2</v>
      </c>
      <c r="BH14" s="28">
        <f t="shared" si="18"/>
        <v>5.5382600893813971E-2</v>
      </c>
      <c r="BI14" s="28">
        <f t="shared" si="18"/>
        <v>4.9180822182757253E-2</v>
      </c>
      <c r="BJ14" s="28">
        <f t="shared" si="18"/>
        <v>3.7579503641962678E-2</v>
      </c>
      <c r="BK14" s="28">
        <f t="shared" si="18"/>
        <v>3.6291313684570128E-2</v>
      </c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</row>
    <row r="15" spans="1:292" ht="36" customHeight="1" x14ac:dyDescent="0.25">
      <c r="A15" s="26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8">
        <f t="shared" ref="Z15" si="20">Z8/Z3</f>
        <v>2.4122020877731208E-3</v>
      </c>
      <c r="AA15" s="28">
        <f t="shared" ref="AA15:AB15" si="21">AA8/AA3</f>
        <v>2.680745807103885E-3</v>
      </c>
      <c r="AB15" s="28">
        <f t="shared" si="21"/>
        <v>2.8816091023592815E-3</v>
      </c>
      <c r="AC15" s="28">
        <f t="shared" ref="AC15:AD15" si="22">AC8/AC3</f>
        <v>2.0908659077874779E-3</v>
      </c>
      <c r="AD15" s="28">
        <f t="shared" si="22"/>
        <v>2.882993675100972E-3</v>
      </c>
      <c r="AE15" s="28">
        <f t="shared" ref="AE15:BK15" si="23">AE8/AE3</f>
        <v>2.7633295980231437E-3</v>
      </c>
      <c r="AF15" s="28">
        <f t="shared" si="23"/>
        <v>3.1324019175086358E-3</v>
      </c>
      <c r="AG15" s="28">
        <f t="shared" si="23"/>
        <v>2.309112685035539E-3</v>
      </c>
      <c r="AH15" s="28">
        <f t="shared" si="23"/>
        <v>2.7289970733844625E-3</v>
      </c>
      <c r="AI15" s="28">
        <f t="shared" si="23"/>
        <v>5.7020537016205745E-3</v>
      </c>
      <c r="AJ15" s="28">
        <f t="shared" si="23"/>
        <v>7.205026544103015E-3</v>
      </c>
      <c r="AK15" s="28">
        <f t="shared" si="23"/>
        <v>5.6436701676969951E-3</v>
      </c>
      <c r="AL15" s="28">
        <f t="shared" si="23"/>
        <v>4.8684840753018257E-3</v>
      </c>
      <c r="AM15" s="28">
        <f t="shared" si="23"/>
        <v>5.1446797209576418E-3</v>
      </c>
      <c r="AN15" s="28">
        <f t="shared" si="23"/>
        <v>1.9020863564851906E-3</v>
      </c>
      <c r="AO15" s="28">
        <f t="shared" si="23"/>
        <v>5.9032042083144399E-3</v>
      </c>
      <c r="AP15" s="28">
        <f t="shared" si="23"/>
        <v>6.2581149177270987E-3</v>
      </c>
      <c r="AQ15" s="28">
        <f t="shared" si="23"/>
        <v>6.7672091219932876E-3</v>
      </c>
      <c r="AR15" s="28">
        <f t="shared" si="23"/>
        <v>8.8926430488095037E-3</v>
      </c>
      <c r="AS15" s="28">
        <f t="shared" si="23"/>
        <v>1.0559486697508062E-2</v>
      </c>
      <c r="AT15" s="28">
        <f t="shared" si="23"/>
        <v>1.519825973149265E-2</v>
      </c>
      <c r="AU15" s="28">
        <f t="shared" si="23"/>
        <v>8.9358064195984525E-3</v>
      </c>
      <c r="AV15" s="28">
        <f t="shared" si="23"/>
        <v>1.0266043630353482E-2</v>
      </c>
      <c r="AW15" s="28">
        <f t="shared" si="23"/>
        <v>1.1175903012477227E-2</v>
      </c>
      <c r="AX15" s="28">
        <f t="shared" ref="AX15" si="24">AX8/AX3</f>
        <v>2.1116705049663595E-3</v>
      </c>
      <c r="AY15" s="28">
        <f t="shared" si="23"/>
        <v>4.0191159640753371E-3</v>
      </c>
      <c r="AZ15" s="28">
        <f t="shared" si="23"/>
        <v>5.2442568946778779E-3</v>
      </c>
      <c r="BA15" s="28">
        <f t="shared" si="23"/>
        <v>6.0373147201154874E-3</v>
      </c>
      <c r="BB15" s="28">
        <f t="shared" si="23"/>
        <v>6.1004296114583086E-3</v>
      </c>
      <c r="BC15" s="28">
        <f t="shared" si="23"/>
        <v>8.7285928903091999E-3</v>
      </c>
      <c r="BD15" s="28">
        <f t="shared" si="23"/>
        <v>1.0627253075530219E-2</v>
      </c>
      <c r="BE15" s="28">
        <f t="shared" si="23"/>
        <v>1.2958081685442812E-2</v>
      </c>
      <c r="BF15" s="28">
        <f t="shared" si="23"/>
        <v>1.4762117620948973E-2</v>
      </c>
      <c r="BG15" s="28">
        <f t="shared" si="23"/>
        <v>9.0455001172626889E-3</v>
      </c>
      <c r="BH15" s="28">
        <f t="shared" si="23"/>
        <v>3.3996986907563363E-3</v>
      </c>
      <c r="BI15" s="28">
        <f t="shared" si="23"/>
        <v>5.0150531039408449E-3</v>
      </c>
      <c r="BJ15" s="28">
        <f t="shared" si="23"/>
        <v>3.9186828051924914E-3</v>
      </c>
      <c r="BK15" s="28">
        <f t="shared" si="23"/>
        <v>3.4157679857727196E-3</v>
      </c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</row>
    <row r="16" spans="1:292" ht="30" x14ac:dyDescent="0.25">
      <c r="A16" s="27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8">
        <f t="shared" ref="Z16" si="25">Z9/Z4</f>
        <v>1.5615709870152835E-2</v>
      </c>
      <c r="AA16" s="28">
        <f t="shared" ref="AA16:AB16" si="26">AA9/AA4</f>
        <v>1.8626750296936723E-2</v>
      </c>
      <c r="AB16" s="28">
        <f t="shared" si="26"/>
        <v>1.7268832559693151E-2</v>
      </c>
      <c r="AC16" s="28">
        <f t="shared" ref="AC16:AD16" si="27">AC9/AC4</f>
        <v>1.618703229851744E-2</v>
      </c>
      <c r="AD16" s="28">
        <f t="shared" si="27"/>
        <v>1.8225439479332448E-2</v>
      </c>
      <c r="AE16" s="28">
        <f t="shared" ref="AE16:BK16" si="28">AE9/AE4</f>
        <v>2.0261576077767587E-2</v>
      </c>
      <c r="AF16" s="28">
        <f t="shared" si="28"/>
        <v>1.9520945680656022E-2</v>
      </c>
      <c r="AG16" s="28">
        <f t="shared" si="28"/>
        <v>1.9871242834259051E-2</v>
      </c>
      <c r="AH16" s="28">
        <f t="shared" si="28"/>
        <v>1.9994110833132874E-2</v>
      </c>
      <c r="AI16" s="28">
        <f t="shared" si="28"/>
        <v>1.8663816269475955E-2</v>
      </c>
      <c r="AJ16" s="28">
        <f t="shared" si="28"/>
        <v>1.8855559220262465E-2</v>
      </c>
      <c r="AK16" s="28">
        <f t="shared" si="28"/>
        <v>1.7237752405936682E-2</v>
      </c>
      <c r="AL16" s="28">
        <f t="shared" si="28"/>
        <v>1.3181255896954944E-2</v>
      </c>
      <c r="AM16" s="28">
        <f t="shared" si="28"/>
        <v>1.309057138675228E-2</v>
      </c>
      <c r="AN16" s="28">
        <f t="shared" si="28"/>
        <v>9.4734103581432978E-3</v>
      </c>
      <c r="AO16" s="28">
        <f t="shared" si="28"/>
        <v>2.3050332825880183E-2</v>
      </c>
      <c r="AP16" s="28">
        <f t="shared" si="28"/>
        <v>2.4616118669703146E-2</v>
      </c>
      <c r="AQ16" s="28">
        <f t="shared" si="28"/>
        <v>2.516326840960174E-2</v>
      </c>
      <c r="AR16" s="28">
        <f t="shared" si="28"/>
        <v>2.6091952181776554E-2</v>
      </c>
      <c r="AS16" s="28">
        <f t="shared" si="28"/>
        <v>2.6692713366066975E-2</v>
      </c>
      <c r="AT16" s="28">
        <f t="shared" si="28"/>
        <v>2.9293680236035336E-2</v>
      </c>
      <c r="AU16" s="28">
        <f t="shared" si="28"/>
        <v>2.5712129586085989E-2</v>
      </c>
      <c r="AV16" s="28">
        <f t="shared" si="28"/>
        <v>2.6717045065577281E-2</v>
      </c>
      <c r="AW16" s="28">
        <f t="shared" si="28"/>
        <v>2.5851132077039346E-2</v>
      </c>
      <c r="AX16" s="28">
        <f t="shared" ref="AX16" si="29">AX9/AX4</f>
        <v>1.7181197959539037E-2</v>
      </c>
      <c r="AY16" s="28">
        <f t="shared" si="28"/>
        <v>1.9864234998679429E-2</v>
      </c>
      <c r="AZ16" s="28">
        <f t="shared" si="28"/>
        <v>1.9508187331498485E-2</v>
      </c>
      <c r="BA16" s="28">
        <f t="shared" si="28"/>
        <v>1.4734682275861324E-2</v>
      </c>
      <c r="BB16" s="28">
        <f t="shared" si="28"/>
        <v>2.1701116741306686E-2</v>
      </c>
      <c r="BC16" s="28">
        <f t="shared" si="28"/>
        <v>2.6256635754952577E-2</v>
      </c>
      <c r="BD16" s="28">
        <f t="shared" si="28"/>
        <v>2.6442386572118282E-2</v>
      </c>
      <c r="BE16" s="28">
        <f t="shared" si="28"/>
        <v>2.6994905936728073E-2</v>
      </c>
      <c r="BF16" s="28">
        <f t="shared" si="28"/>
        <v>3.1405510306863733E-2</v>
      </c>
      <c r="BG16" s="28">
        <f t="shared" si="28"/>
        <v>2.9335434766362491E-2</v>
      </c>
      <c r="BH16" s="28">
        <f t="shared" si="28"/>
        <v>2.48941990399573E-2</v>
      </c>
      <c r="BI16" s="28">
        <f t="shared" si="28"/>
        <v>2.3946290383135563E-2</v>
      </c>
      <c r="BJ16" s="28">
        <f t="shared" si="28"/>
        <v>1.8935613081069103E-2</v>
      </c>
      <c r="BK16" s="28">
        <f t="shared" si="28"/>
        <v>1.6926952443922789E-2</v>
      </c>
      <c r="BL16" s="28">
        <f t="shared" ref="BL16:BV16" si="30">BL9/BL4</f>
        <v>2.5504728485956522E-2</v>
      </c>
      <c r="BM16" s="28">
        <f t="shared" si="30"/>
        <v>4.1352494722241971E-2</v>
      </c>
      <c r="BN16" s="28">
        <f t="shared" si="30"/>
        <v>3.4018511059914616E-2</v>
      </c>
      <c r="BO16" s="28">
        <f t="shared" si="30"/>
        <v>3.1757718808223853E-2</v>
      </c>
      <c r="BP16" s="28">
        <f t="shared" si="30"/>
        <v>2.8144122877357205E-2</v>
      </c>
      <c r="BQ16" s="28">
        <f t="shared" si="30"/>
        <v>3.2148323068438414E-2</v>
      </c>
      <c r="BR16" s="28">
        <f t="shared" si="30"/>
        <v>2.9784910211806036E-2</v>
      </c>
      <c r="BS16" s="28">
        <f t="shared" si="30"/>
        <v>2.1369629871057862E-2</v>
      </c>
      <c r="BT16" s="28">
        <f t="shared" si="30"/>
        <v>2.7598445156687353E-2</v>
      </c>
      <c r="BU16" s="28">
        <f t="shared" si="30"/>
        <v>2.0091653408361124E-2</v>
      </c>
      <c r="BV16" s="28">
        <f t="shared" si="30"/>
        <v>3.1767158030704741E-2</v>
      </c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</row>
    <row r="17" spans="1:98" x14ac:dyDescent="0.25">
      <c r="A17" s="26" t="s">
        <v>43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1">
        <f t="shared" ref="Z17" si="31">Z9/Z5</f>
        <v>4.5760125469326788E-3</v>
      </c>
      <c r="AA17" s="21">
        <f t="shared" ref="AA17:AB17" si="32">AA9/AA5</f>
        <v>5.439687787460944E-3</v>
      </c>
      <c r="AB17" s="21">
        <f t="shared" si="32"/>
        <v>4.926077972341676E-3</v>
      </c>
      <c r="AC17" s="21">
        <f t="shared" ref="AC17:AD17" si="33">AC9/AC5</f>
        <v>4.2222579844676889E-3</v>
      </c>
      <c r="AD17" s="21">
        <f t="shared" si="33"/>
        <v>4.9617330732948592E-3</v>
      </c>
      <c r="AE17" s="21">
        <f t="shared" ref="AE17:BV17" si="34">AE9/AE5</f>
        <v>5.352868510843007E-3</v>
      </c>
      <c r="AF17" s="21">
        <f t="shared" si="34"/>
        <v>4.8489476079882597E-3</v>
      </c>
      <c r="AG17" s="21">
        <f t="shared" si="34"/>
        <v>5.0747415761101464E-3</v>
      </c>
      <c r="AH17" s="21">
        <f t="shared" si="34"/>
        <v>4.9099570178527171E-3</v>
      </c>
      <c r="AI17" s="21">
        <f t="shared" si="34"/>
        <v>4.3553987170487024E-3</v>
      </c>
      <c r="AJ17" s="21">
        <f t="shared" si="34"/>
        <v>4.463926442630866E-3</v>
      </c>
      <c r="AK17" s="21">
        <f t="shared" si="34"/>
        <v>3.934561200990048E-3</v>
      </c>
      <c r="AL17" s="21">
        <f t="shared" si="34"/>
        <v>2.9820182167220339E-3</v>
      </c>
      <c r="AM17" s="21">
        <f t="shared" si="34"/>
        <v>2.9835034789116766E-3</v>
      </c>
      <c r="AN17" s="21">
        <f t="shared" si="34"/>
        <v>2.1611578268235995E-3</v>
      </c>
      <c r="AO17" s="21">
        <f t="shared" si="34"/>
        <v>6.4641823669178968E-3</v>
      </c>
      <c r="AP17" s="21">
        <f t="shared" si="34"/>
        <v>7.2589412686894245E-3</v>
      </c>
      <c r="AQ17" s="21">
        <f t="shared" si="34"/>
        <v>7.1330864799041766E-3</v>
      </c>
      <c r="AR17" s="21">
        <f t="shared" si="34"/>
        <v>7.251677261496209E-3</v>
      </c>
      <c r="AS17" s="21">
        <f t="shared" si="34"/>
        <v>7.4812951819277218E-3</v>
      </c>
      <c r="AT17" s="21">
        <f t="shared" si="34"/>
        <v>7.8595861059576957E-3</v>
      </c>
      <c r="AU17" s="21">
        <f t="shared" si="34"/>
        <v>6.9382573544584849E-3</v>
      </c>
      <c r="AV17" s="21">
        <f t="shared" si="34"/>
        <v>7.3360788346996412E-3</v>
      </c>
      <c r="AW17" s="21">
        <f t="shared" si="34"/>
        <v>6.9495273284445446E-3</v>
      </c>
      <c r="AX17" s="21">
        <f t="shared" ref="AX17" si="35">AX9/AX5</f>
        <v>4.4741473015478426E-3</v>
      </c>
      <c r="AY17" s="21">
        <f t="shared" si="34"/>
        <v>4.9798305463496159E-3</v>
      </c>
      <c r="AZ17" s="21">
        <f t="shared" si="34"/>
        <v>4.6505380761128002E-3</v>
      </c>
      <c r="BA17" s="21">
        <f t="shared" si="34"/>
        <v>3.3960646480722767E-3</v>
      </c>
      <c r="BB17" s="21">
        <f t="shared" si="34"/>
        <v>5.898968107628179E-3</v>
      </c>
      <c r="BC17" s="21">
        <f t="shared" si="34"/>
        <v>7.2015806453163802E-3</v>
      </c>
      <c r="BD17" s="21">
        <f t="shared" si="34"/>
        <v>7.0889712377003927E-3</v>
      </c>
      <c r="BE17" s="21">
        <f t="shared" si="34"/>
        <v>7.364057401708801E-3</v>
      </c>
      <c r="BF17" s="21">
        <f t="shared" si="34"/>
        <v>8.3013324411781424E-3</v>
      </c>
      <c r="BG17" s="21">
        <f t="shared" si="34"/>
        <v>7.6164626277866031E-3</v>
      </c>
      <c r="BH17" s="21">
        <f t="shared" si="34"/>
        <v>6.0590602088000899E-3</v>
      </c>
      <c r="BI17" s="21">
        <f t="shared" si="34"/>
        <v>6.0134457536097606E-3</v>
      </c>
      <c r="BJ17" s="21">
        <f t="shared" si="34"/>
        <v>4.1487594137512903E-3</v>
      </c>
      <c r="BK17" s="21">
        <f t="shared" si="34"/>
        <v>3.3643944582009231E-3</v>
      </c>
      <c r="BL17" s="21">
        <f t="shared" si="34"/>
        <v>6.7930130842435328E-3</v>
      </c>
      <c r="BM17" s="21">
        <f t="shared" si="34"/>
        <v>1.1524794281889938E-2</v>
      </c>
      <c r="BN17" s="21">
        <f t="shared" si="34"/>
        <v>9.6791105157354937E-3</v>
      </c>
      <c r="BO17" s="21">
        <f t="shared" si="34"/>
        <v>8.3819145168403664E-3</v>
      </c>
      <c r="BP17" s="21">
        <f t="shared" si="34"/>
        <v>7.0815942007626939E-3</v>
      </c>
      <c r="BQ17" s="21">
        <f t="shared" si="34"/>
        <v>6.6433852340304729E-3</v>
      </c>
      <c r="BR17" s="21">
        <f t="shared" si="34"/>
        <v>5.7967773401309958E-3</v>
      </c>
      <c r="BS17" s="21">
        <f t="shared" si="34"/>
        <v>3.8334393108750745E-3</v>
      </c>
      <c r="BT17" s="21">
        <f t="shared" si="34"/>
        <v>6.126031891783147E-3</v>
      </c>
      <c r="BU17" s="21">
        <f t="shared" si="34"/>
        <v>3.99170162555057E-3</v>
      </c>
      <c r="BV17" s="21">
        <f t="shared" si="34"/>
        <v>7.4452183814783419E-3</v>
      </c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</row>
    <row r="18" spans="1:98" x14ac:dyDescent="0.25">
      <c r="A18" s="26" t="s">
        <v>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1">
        <f t="shared" ref="Z18" si="36">Z10/Z5</f>
        <v>1.360213207559559E-2</v>
      </c>
      <c r="AA18" s="21">
        <f t="shared" ref="AA18:AB18" si="37">AA10/AA5</f>
        <v>2.1464117144463401E-2</v>
      </c>
      <c r="AB18" s="21">
        <f t="shared" si="37"/>
        <v>3.7697012651141171E-2</v>
      </c>
      <c r="AC18" s="21">
        <f t="shared" ref="AC18:AD18" si="38">AC10/AC5</f>
        <v>1.383995484503232E-2</v>
      </c>
      <c r="AD18" s="21">
        <f t="shared" si="38"/>
        <v>2.2436158394042616E-2</v>
      </c>
      <c r="AE18" s="21">
        <f t="shared" ref="AE18:BV18" si="39">AE10/AE5</f>
        <v>4.6682438867284404E-2</v>
      </c>
      <c r="AF18" s="21">
        <f t="shared" si="39"/>
        <v>1.6323774158575624E-2</v>
      </c>
      <c r="AG18" s="21">
        <f t="shared" si="39"/>
        <v>2.6669323030121123E-2</v>
      </c>
      <c r="AH18" s="21">
        <f t="shared" si="39"/>
        <v>5.4758364882622465E-2</v>
      </c>
      <c r="AI18" s="21">
        <f t="shared" si="39"/>
        <v>2.0059560648332246E-2</v>
      </c>
      <c r="AJ18" s="21">
        <f t="shared" si="39"/>
        <v>3.0170244340004263E-2</v>
      </c>
      <c r="AK18" s="21">
        <f t="shared" si="39"/>
        <v>5.6931620203617084E-2</v>
      </c>
      <c r="AL18" s="21">
        <f t="shared" si="39"/>
        <v>1.8792831781567095E-2</v>
      </c>
      <c r="AM18" s="21">
        <f t="shared" si="39"/>
        <v>3.0322191425951394E-2</v>
      </c>
      <c r="AN18" s="21">
        <f t="shared" si="39"/>
        <v>6.4243594735094431E-2</v>
      </c>
      <c r="AO18" s="21">
        <f t="shared" si="39"/>
        <v>2.9284878365771851E-2</v>
      </c>
      <c r="AP18" s="21">
        <f t="shared" si="39"/>
        <v>3.933097567206631E-2</v>
      </c>
      <c r="AQ18" s="21">
        <f t="shared" si="39"/>
        <v>7.7656095238184106E-2</v>
      </c>
      <c r="AR18" s="21">
        <f t="shared" si="39"/>
        <v>2.4584730806766941E-2</v>
      </c>
      <c r="AS18" s="21">
        <f t="shared" si="39"/>
        <v>3.7896860147315338E-2</v>
      </c>
      <c r="AT18" s="21">
        <f t="shared" si="39"/>
        <v>7.8467766599588942E-2</v>
      </c>
      <c r="AU18" s="21">
        <f t="shared" si="39"/>
        <v>2.3836350165002001E-2</v>
      </c>
      <c r="AV18" s="21">
        <f t="shared" si="39"/>
        <v>3.5485593970978495E-2</v>
      </c>
      <c r="AW18" s="21">
        <f t="shared" si="39"/>
        <v>7.2162956529945435E-2</v>
      </c>
      <c r="AX18" s="21">
        <f t="shared" ref="AX18" si="40">AX10/AX5</f>
        <v>1.0896778651232375E-2</v>
      </c>
      <c r="AY18" s="21">
        <f t="shared" si="39"/>
        <v>1.461501895436927E-2</v>
      </c>
      <c r="AZ18" s="21">
        <f t="shared" si="39"/>
        <v>1.3920210547710881E-2</v>
      </c>
      <c r="BA18" s="21">
        <f t="shared" si="39"/>
        <v>1.3473468310477129E-2</v>
      </c>
      <c r="BB18" s="21">
        <f t="shared" si="39"/>
        <v>1.821412590238999E-2</v>
      </c>
      <c r="BC18" s="21">
        <f t="shared" si="39"/>
        <v>1.8547930832310707E-2</v>
      </c>
      <c r="BD18" s="21">
        <f t="shared" si="39"/>
        <v>1.8464560627396865E-2</v>
      </c>
      <c r="BE18" s="21">
        <f t="shared" si="39"/>
        <v>1.7293055871481243E-2</v>
      </c>
      <c r="BF18" s="21">
        <f t="shared" si="39"/>
        <v>1.585657912598986E-2</v>
      </c>
      <c r="BG18" s="21">
        <f t="shared" si="39"/>
        <v>1.561400323671506E-2</v>
      </c>
      <c r="BH18" s="21">
        <f t="shared" si="39"/>
        <v>1.2810158583384976E-2</v>
      </c>
      <c r="BI18" s="21">
        <f t="shared" si="39"/>
        <v>1.3257622529694823E-2</v>
      </c>
      <c r="BJ18" s="21">
        <f t="shared" si="39"/>
        <v>1.352957144968878E-2</v>
      </c>
      <c r="BK18" s="21">
        <f t="shared" si="39"/>
        <v>1.4607911353602029E-2</v>
      </c>
      <c r="BL18" s="21">
        <f t="shared" si="39"/>
        <v>1.7091886277899988E-2</v>
      </c>
      <c r="BM18" s="21">
        <f t="shared" si="39"/>
        <v>1.544528261229877E-2</v>
      </c>
      <c r="BN18" s="21">
        <f t="shared" si="39"/>
        <v>0</v>
      </c>
      <c r="BO18" s="21">
        <f t="shared" si="39"/>
        <v>0</v>
      </c>
      <c r="BP18" s="21">
        <f t="shared" si="39"/>
        <v>0</v>
      </c>
      <c r="BQ18" s="21">
        <f t="shared" si="39"/>
        <v>0</v>
      </c>
      <c r="BR18" s="21">
        <f t="shared" si="39"/>
        <v>0</v>
      </c>
      <c r="BS18" s="21">
        <f t="shared" si="39"/>
        <v>0</v>
      </c>
      <c r="BT18" s="21">
        <f t="shared" si="39"/>
        <v>0</v>
      </c>
      <c r="BU18" s="21">
        <f t="shared" si="39"/>
        <v>6.8311600447523053E-3</v>
      </c>
      <c r="BV18" s="21">
        <f t="shared" si="39"/>
        <v>2.2658018330692531E-2</v>
      </c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</row>
    <row r="19" spans="1:98" x14ac:dyDescent="0.25">
      <c r="A19" s="26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1">
        <f t="shared" ref="Z19" si="41">Z2/Z5</f>
        <v>0.14957968072236286</v>
      </c>
      <c r="AA19" s="21">
        <f t="shared" ref="AA19:AB19" si="42">AA2/AA5</f>
        <v>0.14478543002191502</v>
      </c>
      <c r="AB19" s="21">
        <f t="shared" si="42"/>
        <v>0.14437552325600778</v>
      </c>
      <c r="AC19" s="21">
        <f t="shared" ref="AC19:AD19" si="43">AC2/AC5</f>
        <v>0.1379998406817807</v>
      </c>
      <c r="AD19" s="21">
        <f t="shared" si="43"/>
        <v>0.14741807770119314</v>
      </c>
      <c r="AE19" s="21">
        <f t="shared" ref="AE19:BV19" si="44">AE2/AE5</f>
        <v>0.14644184922656739</v>
      </c>
      <c r="AF19" s="21">
        <f t="shared" si="44"/>
        <v>0.12438297918933613</v>
      </c>
      <c r="AG19" s="21">
        <f t="shared" si="44"/>
        <v>0.13142625275564671</v>
      </c>
      <c r="AH19" s="21">
        <f t="shared" si="44"/>
        <v>0.12895825270583924</v>
      </c>
      <c r="AI19" s="21">
        <f t="shared" si="44"/>
        <v>0.10389214256901533</v>
      </c>
      <c r="AJ19" s="21">
        <f t="shared" si="44"/>
        <v>0.10616401706243468</v>
      </c>
      <c r="AK19" s="21">
        <f t="shared" si="44"/>
        <v>0.10142312650575791</v>
      </c>
      <c r="AL19" s="21">
        <f t="shared" si="44"/>
        <v>9.1904865378081194E-2</v>
      </c>
      <c r="AM19" s="21">
        <f t="shared" si="44"/>
        <v>8.9879495996686307E-2</v>
      </c>
      <c r="AN19" s="21">
        <f t="shared" si="44"/>
        <v>8.4643589853292012E-2</v>
      </c>
      <c r="AO19" s="21">
        <f t="shared" si="44"/>
        <v>0.10102023615852018</v>
      </c>
      <c r="AP19" s="21">
        <f t="shared" si="44"/>
        <v>0.10315843797453222</v>
      </c>
      <c r="AQ19" s="21">
        <f t="shared" si="44"/>
        <v>0.10044208908839063</v>
      </c>
      <c r="AR19" s="21">
        <f t="shared" si="44"/>
        <v>0.10175256276855695</v>
      </c>
      <c r="AS19" s="21">
        <f t="shared" si="44"/>
        <v>0.10194530669151596</v>
      </c>
      <c r="AT19" s="21">
        <f t="shared" si="44"/>
        <v>9.7387145421641133E-2</v>
      </c>
      <c r="AU19" s="21">
        <f t="shared" si="44"/>
        <v>0.10867488896950626</v>
      </c>
      <c r="AV19" s="21">
        <f t="shared" si="44"/>
        <v>0.11511895692236111</v>
      </c>
      <c r="AW19" s="21">
        <f t="shared" si="44"/>
        <v>0.11356620151867768</v>
      </c>
      <c r="AX19" s="21">
        <f t="shared" ref="AX19" si="45">AX2/AX5</f>
        <v>0.13829062772893602</v>
      </c>
      <c r="AY19" s="21">
        <f t="shared" si="44"/>
        <v>0.12978174952848481</v>
      </c>
      <c r="AZ19" s="21">
        <f t="shared" si="44"/>
        <v>0.11400662662958544</v>
      </c>
      <c r="BA19" s="21">
        <f t="shared" si="44"/>
        <v>9.6233345631896131E-2</v>
      </c>
      <c r="BB19" s="21">
        <f t="shared" si="44"/>
        <v>0.10068887606375369</v>
      </c>
      <c r="BC19" s="21">
        <f t="shared" si="44"/>
        <v>0.10322086829136691</v>
      </c>
      <c r="BD19" s="21">
        <f t="shared" si="44"/>
        <v>0.10651281234785115</v>
      </c>
      <c r="BE19" s="21">
        <f t="shared" si="44"/>
        <v>0.11149548975170345</v>
      </c>
      <c r="BF19" s="21">
        <f t="shared" si="44"/>
        <v>0.10002864027525518</v>
      </c>
      <c r="BG19" s="21">
        <f t="shared" si="44"/>
        <v>9.9944980168282516E-2</v>
      </c>
      <c r="BH19" s="21">
        <f t="shared" si="44"/>
        <v>0.10064076798241857</v>
      </c>
      <c r="BI19" s="21">
        <f t="shared" si="44"/>
        <v>0.10764115630927369</v>
      </c>
      <c r="BJ19" s="21">
        <f t="shared" si="44"/>
        <v>9.7745178042199746E-2</v>
      </c>
      <c r="BK19" s="21">
        <f t="shared" si="44"/>
        <v>8.1686180108616793E-2</v>
      </c>
      <c r="BL19" s="21">
        <f t="shared" si="44"/>
        <v>0</v>
      </c>
      <c r="BM19" s="21">
        <f t="shared" si="44"/>
        <v>0</v>
      </c>
      <c r="BN19" s="21">
        <f t="shared" si="44"/>
        <v>0</v>
      </c>
      <c r="BO19" s="21">
        <f t="shared" si="44"/>
        <v>0</v>
      </c>
      <c r="BP19" s="21">
        <f t="shared" si="44"/>
        <v>0</v>
      </c>
      <c r="BQ19" s="21">
        <f t="shared" si="44"/>
        <v>0</v>
      </c>
      <c r="BR19" s="21">
        <f t="shared" si="44"/>
        <v>0</v>
      </c>
      <c r="BS19" s="21">
        <f t="shared" si="44"/>
        <v>0</v>
      </c>
      <c r="BT19" s="21">
        <f t="shared" si="44"/>
        <v>0</v>
      </c>
      <c r="BU19" s="21">
        <f t="shared" si="44"/>
        <v>0</v>
      </c>
      <c r="BV19" s="21">
        <f t="shared" si="44"/>
        <v>0</v>
      </c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</row>
    <row r="20" spans="1:98" x14ac:dyDescent="0.25">
      <c r="BI20" s="5"/>
      <c r="BJ20" s="5"/>
      <c r="BK20" s="5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</row>
    <row r="21" spans="1:98" x14ac:dyDescent="0.25">
      <c r="BD21" s="22"/>
      <c r="BE21" s="22"/>
      <c r="BI21" s="5"/>
      <c r="BJ21" s="5"/>
      <c r="BK21" s="5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</row>
    <row r="22" spans="1:98" x14ac:dyDescent="0.25">
      <c r="BD22" s="22"/>
      <c r="BE22" s="22"/>
      <c r="BL22" s="6"/>
      <c r="BM22" s="6"/>
      <c r="BN22" s="6"/>
      <c r="BO22" s="6"/>
      <c r="BP22" s="6"/>
      <c r="BQ22" s="6"/>
      <c r="BR22" s="6"/>
      <c r="BS22" s="6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</row>
    <row r="23" spans="1:98" x14ac:dyDescent="0.25">
      <c r="BD23" s="9"/>
      <c r="BE23" s="22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</row>
    <row r="24" spans="1:98" x14ac:dyDescent="0.25">
      <c r="BD24" s="9"/>
      <c r="BE24" s="22"/>
      <c r="BL24" s="6"/>
      <c r="BM24" s="6"/>
      <c r="BN24" s="6"/>
      <c r="BO24" s="6"/>
      <c r="BP24" s="6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1:98" x14ac:dyDescent="0.25">
      <c r="BD25" s="22"/>
      <c r="BE25" s="22"/>
      <c r="BL25" s="6"/>
      <c r="BM25" s="6"/>
      <c r="BN25" s="6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1:98" x14ac:dyDescent="0.25"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</row>
    <row r="27" spans="1:98" x14ac:dyDescent="0.25"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</row>
    <row r="28" spans="1:98" x14ac:dyDescent="0.25"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</row>
    <row r="29" spans="1:98" x14ac:dyDescent="0.25"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</row>
    <row r="30" spans="1:98" x14ac:dyDescent="0.25"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</row>
    <row r="31" spans="1:98" x14ac:dyDescent="0.25"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</row>
    <row r="32" spans="1:98" x14ac:dyDescent="0.25"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</row>
    <row r="33" spans="65:98" x14ac:dyDescent="0.25">
      <c r="BM33" s="9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</row>
    <row r="34" spans="65:98" x14ac:dyDescent="0.25">
      <c r="BM34" s="9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</row>
    <row r="35" spans="65:98" x14ac:dyDescent="0.25">
      <c r="BM35" s="9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</row>
    <row r="36" spans="65:98" x14ac:dyDescent="0.25"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</row>
    <row r="37" spans="65:98" x14ac:dyDescent="0.25"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</row>
    <row r="38" spans="65:98" x14ac:dyDescent="0.25"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</row>
    <row r="39" spans="65:98" x14ac:dyDescent="0.25"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</row>
    <row r="40" spans="65:98" x14ac:dyDescent="0.25"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</row>
    <row r="41" spans="65:98" x14ac:dyDescent="0.25"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</row>
    <row r="42" spans="65:98" x14ac:dyDescent="0.25"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</row>
    <row r="43" spans="65:98" x14ac:dyDescent="0.25"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</row>
    <row r="44" spans="65:98" x14ac:dyDescent="0.25"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</row>
    <row r="45" spans="65:98" x14ac:dyDescent="0.25"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</row>
    <row r="46" spans="65:98" x14ac:dyDescent="0.25"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</row>
    <row r="47" spans="65:98" x14ac:dyDescent="0.25"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</row>
    <row r="48" spans="65:98" x14ac:dyDescent="0.25"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</row>
    <row r="49" spans="66:98" x14ac:dyDescent="0.25"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</row>
    <row r="50" spans="66:98" x14ac:dyDescent="0.25"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</row>
    <row r="51" spans="66:98" x14ac:dyDescent="0.25"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</row>
    <row r="52" spans="66:98" x14ac:dyDescent="0.25"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</row>
    <row r="53" spans="66:98" x14ac:dyDescent="0.25"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</row>
    <row r="54" spans="66:98" x14ac:dyDescent="0.25"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</row>
    <row r="55" spans="66:98" x14ac:dyDescent="0.25"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</row>
    <row r="56" spans="66:98" x14ac:dyDescent="0.25"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</row>
    <row r="57" spans="66:98" x14ac:dyDescent="0.25"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</row>
    <row r="58" spans="66:98" x14ac:dyDescent="0.25"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</row>
    <row r="59" spans="66:98" x14ac:dyDescent="0.25"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</row>
    <row r="60" spans="66:98" x14ac:dyDescent="0.25"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</row>
    <row r="61" spans="66:98" x14ac:dyDescent="0.25"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</row>
    <row r="62" spans="66:98" x14ac:dyDescent="0.25"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</row>
    <row r="63" spans="66:98" x14ac:dyDescent="0.25"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</row>
    <row r="64" spans="66:98" x14ac:dyDescent="0.25"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</row>
    <row r="65" spans="66:98" x14ac:dyDescent="0.25"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</row>
    <row r="66" spans="66:98" x14ac:dyDescent="0.25"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</row>
    <row r="67" spans="66:98" x14ac:dyDescent="0.25"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</row>
    <row r="68" spans="66:98" x14ac:dyDescent="0.25"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</row>
    <row r="69" spans="66:98" x14ac:dyDescent="0.25"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</row>
    <row r="70" spans="66:98" x14ac:dyDescent="0.25"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</row>
    <row r="71" spans="66:98" x14ac:dyDescent="0.25"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</row>
    <row r="72" spans="66:98" x14ac:dyDescent="0.25"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</row>
    <row r="73" spans="66:98" x14ac:dyDescent="0.25"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</row>
    <row r="74" spans="66:98" x14ac:dyDescent="0.25"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</row>
    <row r="75" spans="66:98" x14ac:dyDescent="0.25"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</row>
    <row r="76" spans="66:98" x14ac:dyDescent="0.25"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</row>
    <row r="77" spans="66:98" x14ac:dyDescent="0.25"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</row>
    <row r="78" spans="66:98" x14ac:dyDescent="0.25"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</row>
    <row r="79" spans="66:98" x14ac:dyDescent="0.25"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</row>
    <row r="80" spans="66:98" x14ac:dyDescent="0.25"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</row>
    <row r="81" spans="66:98" x14ac:dyDescent="0.25"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</row>
    <row r="82" spans="66:98" x14ac:dyDescent="0.25"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</row>
    <row r="83" spans="66:98" x14ac:dyDescent="0.25"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</row>
    <row r="84" spans="66:98" x14ac:dyDescent="0.25"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</row>
    <row r="85" spans="66:98" x14ac:dyDescent="0.25"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</row>
    <row r="86" spans="66:98" x14ac:dyDescent="0.25"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</row>
    <row r="87" spans="66:98" x14ac:dyDescent="0.25"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</row>
    <row r="88" spans="66:98" x14ac:dyDescent="0.25"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</row>
    <row r="89" spans="66:98" x14ac:dyDescent="0.25"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</row>
    <row r="90" spans="66:98" x14ac:dyDescent="0.25"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</row>
    <row r="91" spans="66:98" x14ac:dyDescent="0.25"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</row>
    <row r="92" spans="66:98" x14ac:dyDescent="0.25"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</row>
    <row r="93" spans="66:98" x14ac:dyDescent="0.25"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</row>
    <row r="94" spans="66:98" x14ac:dyDescent="0.25"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</row>
    <row r="95" spans="66:98" x14ac:dyDescent="0.25"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</row>
    <row r="96" spans="66:98" x14ac:dyDescent="0.25"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</row>
    <row r="97" spans="66:98" x14ac:dyDescent="0.25"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</row>
    <row r="98" spans="66:98" x14ac:dyDescent="0.25"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</row>
    <row r="99" spans="66:98" x14ac:dyDescent="0.25"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</row>
    <row r="100" spans="66:98" x14ac:dyDescent="0.25"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</row>
    <row r="101" spans="66:98" x14ac:dyDescent="0.25"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</row>
    <row r="102" spans="66:98" x14ac:dyDescent="0.25"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</row>
    <row r="103" spans="66:98" x14ac:dyDescent="0.25"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</row>
    <row r="104" spans="66:98" x14ac:dyDescent="0.25"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</row>
    <row r="105" spans="66:98" x14ac:dyDescent="0.25"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</row>
    <row r="106" spans="66:98" x14ac:dyDescent="0.25"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</row>
    <row r="107" spans="66:98" x14ac:dyDescent="0.25"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</row>
    <row r="108" spans="66:98" x14ac:dyDescent="0.25"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</row>
    <row r="109" spans="66:98" x14ac:dyDescent="0.25"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</row>
    <row r="110" spans="66:98" x14ac:dyDescent="0.25"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</row>
    <row r="111" spans="66:98" x14ac:dyDescent="0.25"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</row>
    <row r="112" spans="66:98" x14ac:dyDescent="0.25"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</row>
    <row r="113" spans="66:98" x14ac:dyDescent="0.25"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</row>
    <row r="114" spans="66:98" x14ac:dyDescent="0.25"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</row>
    <row r="115" spans="66:98" x14ac:dyDescent="0.25"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</row>
    <row r="116" spans="66:98" x14ac:dyDescent="0.25"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</row>
    <row r="117" spans="66:98" x14ac:dyDescent="0.25"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</row>
    <row r="118" spans="66:98" x14ac:dyDescent="0.25"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</row>
    <row r="119" spans="66:98" x14ac:dyDescent="0.25"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</row>
    <row r="120" spans="66:98" x14ac:dyDescent="0.25"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</row>
    <row r="121" spans="66:98" x14ac:dyDescent="0.25"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</row>
    <row r="122" spans="66:98" x14ac:dyDescent="0.25"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</row>
    <row r="123" spans="66:98" x14ac:dyDescent="0.25"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</row>
    <row r="124" spans="66:98" x14ac:dyDescent="0.25"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</row>
    <row r="125" spans="66:98" x14ac:dyDescent="0.25"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</row>
    <row r="126" spans="66:98" x14ac:dyDescent="0.25"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</row>
    <row r="127" spans="66:98" x14ac:dyDescent="0.25"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</row>
    <row r="128" spans="66:98" x14ac:dyDescent="0.25"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</row>
    <row r="129" spans="66:98" x14ac:dyDescent="0.25"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</row>
    <row r="130" spans="66:98" x14ac:dyDescent="0.25"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</row>
    <row r="131" spans="66:98" x14ac:dyDescent="0.25"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</row>
    <row r="132" spans="66:98" x14ac:dyDescent="0.25"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</row>
    <row r="133" spans="66:98" x14ac:dyDescent="0.25"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</row>
    <row r="134" spans="66:98" x14ac:dyDescent="0.25"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</row>
    <row r="135" spans="66:98" x14ac:dyDescent="0.25"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</row>
    <row r="136" spans="66:98" x14ac:dyDescent="0.25"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</row>
    <row r="137" spans="66:98" x14ac:dyDescent="0.25"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</row>
    <row r="138" spans="66:98" x14ac:dyDescent="0.25"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</row>
    <row r="139" spans="66:98" x14ac:dyDescent="0.25"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</row>
    <row r="140" spans="66:98" x14ac:dyDescent="0.25"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Penetration_AFI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Büşra Uzuner</cp:lastModifiedBy>
  <dcterms:created xsi:type="dcterms:W3CDTF">2021-07-16T12:37:44Z</dcterms:created>
  <dcterms:modified xsi:type="dcterms:W3CDTF">2024-01-22T13:28:42Z</dcterms:modified>
</cp:coreProperties>
</file>