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e.Kirsan.FKB\Desktop\FTS\Sektör Göstergeleri\"/>
    </mc:Choice>
  </mc:AlternateContent>
  <bookViews>
    <workbookView xWindow="0" yWindow="0" windowWidth="28800" windowHeight="12315"/>
  </bookViews>
  <sheets>
    <sheet name="Penetrasyon FKB" sheetId="1" r:id="rId1"/>
  </sheets>
  <externalReferences>
    <externalReference r:id="rId2"/>
    <externalReference r:id="rId3"/>
  </externalReferences>
  <definedNames>
    <definedName name="dönem" localSheetId="0">#REF!</definedName>
    <definedName name="dönem">#REF!</definedName>
    <definedName name="eur" localSheetId="0">[1]Özet!#REF!</definedName>
    <definedName name="eur">[1]Özet!#REF!</definedName>
    <definedName name="usd">'[2]İCMAL dönem'!$H$138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R17" i="1"/>
  <c r="R18" i="1"/>
  <c r="R19" i="1"/>
  <c r="R20" i="1"/>
  <c r="R21" i="1"/>
  <c r="R9" i="1"/>
  <c r="B12" i="1" l="1"/>
  <c r="B10" i="1"/>
  <c r="B9" i="1"/>
  <c r="B8" i="1"/>
  <c r="B7" i="1"/>
  <c r="B5" i="1"/>
  <c r="B4" i="1"/>
  <c r="B3" i="1"/>
  <c r="B2" i="1"/>
  <c r="R4" i="1"/>
  <c r="C2" i="1" l="1"/>
  <c r="C3" i="1"/>
  <c r="C5" i="1"/>
  <c r="C7" i="1"/>
  <c r="C8" i="1"/>
  <c r="C9" i="1"/>
  <c r="C10" i="1"/>
  <c r="C12" i="1"/>
  <c r="S16" i="1"/>
  <c r="S17" i="1"/>
  <c r="S19" i="1"/>
  <c r="S20" i="1"/>
  <c r="S21" i="1"/>
  <c r="S9" i="1"/>
  <c r="S4" i="1" l="1"/>
  <c r="S18" i="1" l="1"/>
  <c r="C4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P19" i="1"/>
  <c r="AO19" i="1"/>
  <c r="AL19" i="1"/>
  <c r="AK19" i="1"/>
  <c r="AH19" i="1"/>
  <c r="AG19" i="1"/>
  <c r="AD19" i="1"/>
  <c r="AC19" i="1"/>
  <c r="Z19" i="1"/>
  <c r="Y19" i="1"/>
  <c r="V19" i="1"/>
  <c r="U19" i="1"/>
  <c r="BF18" i="1"/>
  <c r="BE18" i="1"/>
  <c r="BD18" i="1"/>
  <c r="BC18" i="1"/>
  <c r="BB18" i="1"/>
  <c r="BA18" i="1"/>
  <c r="AZ18" i="1"/>
  <c r="AY18" i="1"/>
  <c r="AX18" i="1"/>
  <c r="AW18" i="1"/>
  <c r="AV18" i="1"/>
  <c r="AS18" i="1"/>
  <c r="AR18" i="1"/>
  <c r="AO18" i="1"/>
  <c r="AN18" i="1"/>
  <c r="AK18" i="1"/>
  <c r="AG18" i="1"/>
  <c r="AF18" i="1"/>
  <c r="AC18" i="1"/>
  <c r="AB18" i="1"/>
  <c r="Y18" i="1"/>
  <c r="X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T9" i="1"/>
  <c r="AT18" i="1" s="1"/>
  <c r="AS9" i="1"/>
  <c r="AR9" i="1"/>
  <c r="AR19" i="1" s="1"/>
  <c r="AQ9" i="1"/>
  <c r="AQ18" i="1" s="1"/>
  <c r="AP9" i="1"/>
  <c r="AP18" i="1" s="1"/>
  <c r="AO9" i="1"/>
  <c r="AN9" i="1"/>
  <c r="AN19" i="1" s="1"/>
  <c r="AM9" i="1"/>
  <c r="AM18" i="1" s="1"/>
  <c r="AL9" i="1"/>
  <c r="AK9" i="1"/>
  <c r="AJ9" i="1"/>
  <c r="AJ19" i="1" s="1"/>
  <c r="AI9" i="1"/>
  <c r="AI18" i="1" s="1"/>
  <c r="AH9" i="1"/>
  <c r="AH18" i="1" s="1"/>
  <c r="AG9" i="1"/>
  <c r="AF9" i="1"/>
  <c r="AF19" i="1" s="1"/>
  <c r="AE9" i="1"/>
  <c r="AE18" i="1" s="1"/>
  <c r="AD9" i="1"/>
  <c r="AD18" i="1" s="1"/>
  <c r="AC9" i="1"/>
  <c r="AB9" i="1"/>
  <c r="AB19" i="1" s="1"/>
  <c r="AA9" i="1"/>
  <c r="AA18" i="1" s="1"/>
  <c r="Z9" i="1"/>
  <c r="Z18" i="1" s="1"/>
  <c r="Y9" i="1"/>
  <c r="X9" i="1"/>
  <c r="X19" i="1" s="1"/>
  <c r="W9" i="1"/>
  <c r="V9" i="1"/>
  <c r="U9" i="1"/>
  <c r="T9" i="1"/>
  <c r="T19" i="1" s="1"/>
  <c r="Q9" i="1"/>
  <c r="M9" i="1"/>
  <c r="L9" i="1"/>
  <c r="I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U4" i="1"/>
  <c r="AU18" i="1" s="1"/>
  <c r="AT4" i="1"/>
  <c r="AS4" i="1"/>
  <c r="AR4" i="1"/>
  <c r="AQ4" i="1"/>
  <c r="AP4" i="1"/>
  <c r="AO4" i="1"/>
  <c r="AN4" i="1"/>
  <c r="AM4" i="1"/>
  <c r="AL4" i="1"/>
  <c r="M4" i="1" s="1"/>
  <c r="AK4" i="1"/>
  <c r="AJ4" i="1"/>
  <c r="AJ18" i="1" s="1"/>
  <c r="AI4" i="1"/>
  <c r="AH4" i="1"/>
  <c r="AG4" i="1"/>
  <c r="AF4" i="1"/>
  <c r="P4" i="1" s="1"/>
  <c r="AE4" i="1"/>
  <c r="AD4" i="1"/>
  <c r="AC4" i="1"/>
  <c r="AB4" i="1"/>
  <c r="O4" i="1" s="1"/>
  <c r="AA4" i="1"/>
  <c r="N4" i="1" s="1"/>
  <c r="Z4" i="1"/>
  <c r="Y4" i="1"/>
  <c r="X4" i="1"/>
  <c r="W4" i="1"/>
  <c r="H4" i="1" s="1"/>
  <c r="V4" i="1"/>
  <c r="G4" i="1" s="1"/>
  <c r="U4" i="1"/>
  <c r="F4" i="1" s="1"/>
  <c r="T4" i="1"/>
  <c r="T18" i="1" s="1"/>
  <c r="Q4" i="1"/>
  <c r="L4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U18" i="1" l="1"/>
  <c r="V18" i="1"/>
  <c r="D4" i="1"/>
  <c r="W18" i="1"/>
  <c r="E4" i="1"/>
  <c r="AL18" i="1"/>
  <c r="I4" i="1"/>
  <c r="K4" i="1"/>
  <c r="G9" i="1"/>
  <c r="K9" i="1"/>
  <c r="O9" i="1"/>
  <c r="W19" i="1"/>
  <c r="AA19" i="1"/>
  <c r="AE19" i="1"/>
  <c r="AI19" i="1"/>
  <c r="AM19" i="1"/>
  <c r="AQ19" i="1"/>
  <c r="J4" i="1"/>
  <c r="J9" i="1"/>
  <c r="N9" i="1"/>
  <c r="D9" i="1"/>
  <c r="H9" i="1"/>
  <c r="P9" i="1"/>
</calcChain>
</file>

<file path=xl/sharedStrings.xml><?xml version="1.0" encoding="utf-8"?>
<sst xmlns="http://schemas.openxmlformats.org/spreadsheetml/2006/main" count="55" uniqueCount="55">
  <si>
    <t>(1.000 TL)</t>
  </si>
  <si>
    <t>Değişim Mart 21</t>
  </si>
  <si>
    <t>Değişim Aralık 20</t>
  </si>
  <si>
    <t>Değişim Eylül 20</t>
  </si>
  <si>
    <t>Değişim Haz 20</t>
  </si>
  <si>
    <t>Değişim Mart 20</t>
  </si>
  <si>
    <t>Değişim Aralık 19</t>
  </si>
  <si>
    <t>Değişim 
Eylül 19</t>
  </si>
  <si>
    <t>Değişim 
Haz 19</t>
  </si>
  <si>
    <t>Değişim Mart 19</t>
  </si>
  <si>
    <t>Değişim Aralık 18</t>
  </si>
  <si>
    <t>Değişim 
Eylül 18</t>
  </si>
  <si>
    <t>Değişim 
Haz 18</t>
  </si>
  <si>
    <t>Değişim Mart 18</t>
  </si>
  <si>
    <t>Değişim Aralık 17</t>
  </si>
  <si>
    <t>2021 Mart</t>
  </si>
  <si>
    <t>2020 Eylül</t>
  </si>
  <si>
    <t>2020 Haz</t>
  </si>
  <si>
    <t>2020 Mart</t>
  </si>
  <si>
    <t>2019 Eylül</t>
  </si>
  <si>
    <t>2019 Haz</t>
  </si>
  <si>
    <t>2019 Mart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</si>
  <si>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</si>
  <si>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</si>
  <si>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</si>
  <si>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</si>
  <si>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</si>
  <si>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</si>
  <si>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</si>
  <si>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</si>
  <si>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</si>
  <si>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</si>
  <si>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</si>
  <si>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</si>
  <si>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</si>
  <si>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</si>
  <si>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</si>
  <si>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</si>
  <si>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</si>
  <si>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</si>
  <si>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</si>
  <si>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</si>
  <si>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</si>
  <si>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</si>
  <si>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</si>
  <si>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</si>
  <si>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</si>
  <si>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</si>
  <si>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</si>
  <si>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</si>
  <si>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</si>
  <si>
    <t>2021 Haz</t>
  </si>
  <si>
    <t>Değişim Haz 21</t>
  </si>
  <si>
    <t>2021 Eylül</t>
  </si>
  <si>
    <t>Değişim Eylül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</si>
</sst>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YTL&quot;;[Red]\-#,##0\ &quot;YTL&quot;"/>
    <numFmt numFmtId="165" formatCode="_-* #,##0.00\ _₺_-;\-* #,##0.00\ _₺_-;_-* &quot;-&quot;??\ _₺_-;_-@_-"/>
    <numFmt numFmtId="166" formatCode="_-* #,##0\ _₺_-;\-* #,##0\ _₺_-;_-* &quot;-&quot;??\ _₺_-;_-@_-"/>
    <numFmt numFmtId="167" formatCode="_-* #,##0\ _Y_T_L_-;\-* #,##0\ _Y_T_L_-;_-* &quot;-&quot;??\ _Y_T_L_-;_-@_-"/>
    <numFmt numFmtId="168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7" fontId="1" fillId="0" borderId="0" xfId="5" applyNumberFormat="1" applyFont="1" applyFill="1" applyAlignment="1">
      <alignment horizontal="center" wrapText="1"/>
    </xf>
    <xf numFmtId="167" fontId="1" fillId="0" borderId="0" xfId="5" applyNumberFormat="1" applyFont="1" applyFill="1"/>
    <xf numFmtId="0" fontId="2" fillId="0" borderId="0" xfId="3" applyFill="1" applyAlignment="1">
      <alignment horizontal="center"/>
    </xf>
    <xf numFmtId="167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8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166" fontId="0" fillId="0" borderId="0" xfId="5" applyNumberFormat="1" applyFont="1" applyFill="1" applyBorder="1"/>
    <xf numFmtId="0" fontId="2" fillId="3" borderId="0" xfId="3" applyFill="1" applyAlignment="1">
      <alignment horizontal="center" wrapText="1"/>
    </xf>
    <xf numFmtId="167" fontId="1" fillId="3" borderId="0" xfId="5" applyNumberFormat="1" applyFont="1" applyFill="1" applyAlignment="1">
      <alignment horizontal="center" wrapText="1"/>
    </xf>
    <xf numFmtId="0" fontId="2" fillId="3" borderId="0" xfId="3" applyFill="1"/>
    <xf numFmtId="167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AppData/Local/Microsoft/Windows/INetCache/Content.Outlook/DFE8VYRS/1-Varl&#305;kKodlar&#305;naGore_2016IV_Kumule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/Desktop/&#304;nternet%20Sitesi/MAL%20GRUPLARI/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144"/>
  <sheetViews>
    <sheetView tabSelected="1" workbookViewId="0">
      <pane xSplit="1" ySplit="1" topLeftCell="B2" activePane="bottomRight" state="frozen"/>
      <selection sqref="A1:I2"/>
      <selection pane="topRight" sqref="A1:I2"/>
      <selection pane="bottomLeft" sqref="A1:I2"/>
      <selection pane="bottomRight" activeCell="B1" sqref="B1"/>
    </sheetView>
  </sheetViews>
  <sheetFormatPr defaultColWidth="8.85546875" defaultRowHeight="15" x14ac:dyDescent="0.25"/>
  <cols>
    <col min="1" max="1" width="33.85546875" style="6" customWidth="1"/>
    <col min="2" max="2" width="8.85546875" style="6" bestFit="1" customWidth="1"/>
    <col min="3" max="4" width="8.140625" style="6" bestFit="1" customWidth="1"/>
    <col min="5" max="5" width="8.42578125" style="6" hidden="1" customWidth="1"/>
    <col min="6" max="6" width="11" style="6" hidden="1" customWidth="1"/>
    <col min="7" max="7" width="10.28515625" style="6" hidden="1" customWidth="1"/>
    <col min="8" max="8" width="9.140625" style="6" hidden="1" customWidth="1"/>
    <col min="9" max="9" width="8.7109375" style="6" hidden="1" customWidth="1"/>
    <col min="10" max="10" width="8.140625" style="6" hidden="1" customWidth="1"/>
    <col min="11" max="11" width="8.85546875" style="6" hidden="1" customWidth="1"/>
    <col min="12" max="12" width="8.140625" style="6" hidden="1" customWidth="1"/>
    <col min="13" max="13" width="8.85546875" style="6" hidden="1" customWidth="1"/>
    <col min="14" max="14" width="8.140625" style="6" hidden="1" customWidth="1"/>
    <col min="15" max="15" width="11" style="6" hidden="1" customWidth="1"/>
    <col min="16" max="16" width="10.85546875" style="6" hidden="1" customWidth="1"/>
    <col min="17" max="17" width="9.28515625" style="6" hidden="1" customWidth="1"/>
    <col min="18" max="18" width="17.42578125" style="6" bestFit="1" customWidth="1"/>
    <col min="19" max="23" width="14.5703125" style="6" bestFit="1" customWidth="1"/>
    <col min="24" max="24" width="14.5703125" style="6" hidden="1" customWidth="1"/>
    <col min="25" max="28" width="15.42578125" style="6" hidden="1" customWidth="1"/>
    <col min="29" max="29" width="13.85546875" style="6" hidden="1" customWidth="1"/>
    <col min="30" max="31" width="14.5703125" style="6" hidden="1" customWidth="1"/>
    <col min="32" max="32" width="16.28515625" style="6" hidden="1" customWidth="1"/>
    <col min="33" max="34" width="14.5703125" style="6" hidden="1" customWidth="1"/>
    <col min="35" max="35" width="16.28515625" style="6" hidden="1" customWidth="1"/>
    <col min="36" max="37" width="16.28515625" style="6" customWidth="1"/>
    <col min="38" max="38" width="15.42578125" style="6" bestFit="1" customWidth="1"/>
    <col min="39" max="39" width="16.28515625" style="6" customWidth="1"/>
    <col min="40" max="47" width="15.42578125" style="6" bestFit="1" customWidth="1"/>
    <col min="48" max="52" width="16" style="5" bestFit="1" customWidth="1"/>
    <col min="53" max="58" width="15" style="5" bestFit="1" customWidth="1"/>
    <col min="59" max="292" width="8.85546875" style="5"/>
    <col min="293" max="293" width="33.85546875" style="5" customWidth="1"/>
    <col min="294" max="294" width="9.28515625" style="5" bestFit="1" customWidth="1"/>
    <col min="295" max="314" width="23.7109375" style="5" customWidth="1"/>
    <col min="315" max="548" width="8.85546875" style="5"/>
    <col min="549" max="549" width="33.85546875" style="5" customWidth="1"/>
    <col min="550" max="550" width="9.28515625" style="5" bestFit="1" customWidth="1"/>
    <col min="551" max="570" width="23.7109375" style="5" customWidth="1"/>
    <col min="571" max="804" width="8.85546875" style="5"/>
    <col min="805" max="805" width="33.85546875" style="5" customWidth="1"/>
    <col min="806" max="806" width="9.28515625" style="5" bestFit="1" customWidth="1"/>
    <col min="807" max="826" width="23.7109375" style="5" customWidth="1"/>
    <col min="827" max="1060" width="8.85546875" style="5"/>
    <col min="1061" max="1061" width="33.85546875" style="5" customWidth="1"/>
    <col min="1062" max="1062" width="9.28515625" style="5" bestFit="1" customWidth="1"/>
    <col min="1063" max="1082" width="23.7109375" style="5" customWidth="1"/>
    <col min="1083" max="1316" width="8.85546875" style="5"/>
    <col min="1317" max="1317" width="33.85546875" style="5" customWidth="1"/>
    <col min="1318" max="1318" width="9.28515625" style="5" bestFit="1" customWidth="1"/>
    <col min="1319" max="1338" width="23.7109375" style="5" customWidth="1"/>
    <col min="1339" max="1572" width="8.85546875" style="5"/>
    <col min="1573" max="1573" width="33.85546875" style="5" customWidth="1"/>
    <col min="1574" max="1574" width="9.28515625" style="5" bestFit="1" customWidth="1"/>
    <col min="1575" max="1594" width="23.7109375" style="5" customWidth="1"/>
    <col min="1595" max="1828" width="8.85546875" style="5"/>
    <col min="1829" max="1829" width="33.85546875" style="5" customWidth="1"/>
    <col min="1830" max="1830" width="9.28515625" style="5" bestFit="1" customWidth="1"/>
    <col min="1831" max="1850" width="23.7109375" style="5" customWidth="1"/>
    <col min="1851" max="2084" width="8.85546875" style="5"/>
    <col min="2085" max="2085" width="33.85546875" style="5" customWidth="1"/>
    <col min="2086" max="2086" width="9.28515625" style="5" bestFit="1" customWidth="1"/>
    <col min="2087" max="2106" width="23.7109375" style="5" customWidth="1"/>
    <col min="2107" max="2340" width="8.85546875" style="5"/>
    <col min="2341" max="2341" width="33.85546875" style="5" customWidth="1"/>
    <col min="2342" max="2342" width="9.28515625" style="5" bestFit="1" customWidth="1"/>
    <col min="2343" max="2362" width="23.7109375" style="5" customWidth="1"/>
    <col min="2363" max="2596" width="8.85546875" style="5"/>
    <col min="2597" max="2597" width="33.85546875" style="5" customWidth="1"/>
    <col min="2598" max="2598" width="9.28515625" style="5" bestFit="1" customWidth="1"/>
    <col min="2599" max="2618" width="23.7109375" style="5" customWidth="1"/>
    <col min="2619" max="2852" width="8.85546875" style="5"/>
    <col min="2853" max="2853" width="33.85546875" style="5" customWidth="1"/>
    <col min="2854" max="2854" width="9.28515625" style="5" bestFit="1" customWidth="1"/>
    <col min="2855" max="2874" width="23.7109375" style="5" customWidth="1"/>
    <col min="2875" max="3108" width="8.85546875" style="5"/>
    <col min="3109" max="3109" width="33.85546875" style="5" customWidth="1"/>
    <col min="3110" max="3110" width="9.28515625" style="5" bestFit="1" customWidth="1"/>
    <col min="3111" max="3130" width="23.7109375" style="5" customWidth="1"/>
    <col min="3131" max="3364" width="8.85546875" style="5"/>
    <col min="3365" max="3365" width="33.85546875" style="5" customWidth="1"/>
    <col min="3366" max="3366" width="9.28515625" style="5" bestFit="1" customWidth="1"/>
    <col min="3367" max="3386" width="23.7109375" style="5" customWidth="1"/>
    <col min="3387" max="3620" width="8.85546875" style="5"/>
    <col min="3621" max="3621" width="33.85546875" style="5" customWidth="1"/>
    <col min="3622" max="3622" width="9.28515625" style="5" bestFit="1" customWidth="1"/>
    <col min="3623" max="3642" width="23.7109375" style="5" customWidth="1"/>
    <col min="3643" max="3876" width="8.85546875" style="5"/>
    <col min="3877" max="3877" width="33.85546875" style="5" customWidth="1"/>
    <col min="3878" max="3878" width="9.28515625" style="5" bestFit="1" customWidth="1"/>
    <col min="3879" max="3898" width="23.7109375" style="5" customWidth="1"/>
    <col min="3899" max="4132" width="8.85546875" style="5"/>
    <col min="4133" max="4133" width="33.85546875" style="5" customWidth="1"/>
    <col min="4134" max="4134" width="9.28515625" style="5" bestFit="1" customWidth="1"/>
    <col min="4135" max="4154" width="23.7109375" style="5" customWidth="1"/>
    <col min="4155" max="4388" width="8.85546875" style="5"/>
    <col min="4389" max="4389" width="33.85546875" style="5" customWidth="1"/>
    <col min="4390" max="4390" width="9.28515625" style="5" bestFit="1" customWidth="1"/>
    <col min="4391" max="4410" width="23.7109375" style="5" customWidth="1"/>
    <col min="4411" max="4644" width="8.85546875" style="5"/>
    <col min="4645" max="4645" width="33.85546875" style="5" customWidth="1"/>
    <col min="4646" max="4646" width="9.28515625" style="5" bestFit="1" customWidth="1"/>
    <col min="4647" max="4666" width="23.7109375" style="5" customWidth="1"/>
    <col min="4667" max="4900" width="8.85546875" style="5"/>
    <col min="4901" max="4901" width="33.85546875" style="5" customWidth="1"/>
    <col min="4902" max="4902" width="9.28515625" style="5" bestFit="1" customWidth="1"/>
    <col min="4903" max="4922" width="23.7109375" style="5" customWidth="1"/>
    <col min="4923" max="5156" width="8.85546875" style="5"/>
    <col min="5157" max="5157" width="33.85546875" style="5" customWidth="1"/>
    <col min="5158" max="5158" width="9.28515625" style="5" bestFit="1" customWidth="1"/>
    <col min="5159" max="5178" width="23.7109375" style="5" customWidth="1"/>
    <col min="5179" max="5412" width="8.85546875" style="5"/>
    <col min="5413" max="5413" width="33.85546875" style="5" customWidth="1"/>
    <col min="5414" max="5414" width="9.28515625" style="5" bestFit="1" customWidth="1"/>
    <col min="5415" max="5434" width="23.7109375" style="5" customWidth="1"/>
    <col min="5435" max="5668" width="8.85546875" style="5"/>
    <col min="5669" max="5669" width="33.85546875" style="5" customWidth="1"/>
    <col min="5670" max="5670" width="9.28515625" style="5" bestFit="1" customWidth="1"/>
    <col min="5671" max="5690" width="23.7109375" style="5" customWidth="1"/>
    <col min="5691" max="5924" width="8.85546875" style="5"/>
    <col min="5925" max="5925" width="33.85546875" style="5" customWidth="1"/>
    <col min="5926" max="5926" width="9.28515625" style="5" bestFit="1" customWidth="1"/>
    <col min="5927" max="5946" width="23.7109375" style="5" customWidth="1"/>
    <col min="5947" max="6180" width="8.85546875" style="5"/>
    <col min="6181" max="6181" width="33.85546875" style="5" customWidth="1"/>
    <col min="6182" max="6182" width="9.28515625" style="5" bestFit="1" customWidth="1"/>
    <col min="6183" max="6202" width="23.7109375" style="5" customWidth="1"/>
    <col min="6203" max="6436" width="8.85546875" style="5"/>
    <col min="6437" max="6437" width="33.85546875" style="5" customWidth="1"/>
    <col min="6438" max="6438" width="9.28515625" style="5" bestFit="1" customWidth="1"/>
    <col min="6439" max="6458" width="23.7109375" style="5" customWidth="1"/>
    <col min="6459" max="6692" width="8.85546875" style="5"/>
    <col min="6693" max="6693" width="33.85546875" style="5" customWidth="1"/>
    <col min="6694" max="6694" width="9.28515625" style="5" bestFit="1" customWidth="1"/>
    <col min="6695" max="6714" width="23.7109375" style="5" customWidth="1"/>
    <col min="6715" max="6948" width="8.85546875" style="5"/>
    <col min="6949" max="6949" width="33.85546875" style="5" customWidth="1"/>
    <col min="6950" max="6950" width="9.28515625" style="5" bestFit="1" customWidth="1"/>
    <col min="6951" max="6970" width="23.7109375" style="5" customWidth="1"/>
    <col min="6971" max="7204" width="8.85546875" style="5"/>
    <col min="7205" max="7205" width="33.85546875" style="5" customWidth="1"/>
    <col min="7206" max="7206" width="9.28515625" style="5" bestFit="1" customWidth="1"/>
    <col min="7207" max="7226" width="23.7109375" style="5" customWidth="1"/>
    <col min="7227" max="7460" width="8.85546875" style="5"/>
    <col min="7461" max="7461" width="33.85546875" style="5" customWidth="1"/>
    <col min="7462" max="7462" width="9.28515625" style="5" bestFit="1" customWidth="1"/>
    <col min="7463" max="7482" width="23.7109375" style="5" customWidth="1"/>
    <col min="7483" max="7716" width="8.85546875" style="5"/>
    <col min="7717" max="7717" width="33.85546875" style="5" customWidth="1"/>
    <col min="7718" max="7718" width="9.28515625" style="5" bestFit="1" customWidth="1"/>
    <col min="7719" max="7738" width="23.7109375" style="5" customWidth="1"/>
    <col min="7739" max="7972" width="8.85546875" style="5"/>
    <col min="7973" max="7973" width="33.85546875" style="5" customWidth="1"/>
    <col min="7974" max="7974" width="9.28515625" style="5" bestFit="1" customWidth="1"/>
    <col min="7975" max="7994" width="23.7109375" style="5" customWidth="1"/>
    <col min="7995" max="8228" width="8.85546875" style="5"/>
    <col min="8229" max="8229" width="33.85546875" style="5" customWidth="1"/>
    <col min="8230" max="8230" width="9.28515625" style="5" bestFit="1" customWidth="1"/>
    <col min="8231" max="8250" width="23.7109375" style="5" customWidth="1"/>
    <col min="8251" max="8484" width="8.85546875" style="5"/>
    <col min="8485" max="8485" width="33.85546875" style="5" customWidth="1"/>
    <col min="8486" max="8486" width="9.28515625" style="5" bestFit="1" customWidth="1"/>
    <col min="8487" max="8506" width="23.7109375" style="5" customWidth="1"/>
    <col min="8507" max="8740" width="8.85546875" style="5"/>
    <col min="8741" max="8741" width="33.85546875" style="5" customWidth="1"/>
    <col min="8742" max="8742" width="9.28515625" style="5" bestFit="1" customWidth="1"/>
    <col min="8743" max="8762" width="23.7109375" style="5" customWidth="1"/>
    <col min="8763" max="8996" width="8.85546875" style="5"/>
    <col min="8997" max="8997" width="33.85546875" style="5" customWidth="1"/>
    <col min="8998" max="8998" width="9.28515625" style="5" bestFit="1" customWidth="1"/>
    <col min="8999" max="9018" width="23.7109375" style="5" customWidth="1"/>
    <col min="9019" max="9252" width="8.85546875" style="5"/>
    <col min="9253" max="9253" width="33.85546875" style="5" customWidth="1"/>
    <col min="9254" max="9254" width="9.28515625" style="5" bestFit="1" customWidth="1"/>
    <col min="9255" max="9274" width="23.7109375" style="5" customWidth="1"/>
    <col min="9275" max="9508" width="8.85546875" style="5"/>
    <col min="9509" max="9509" width="33.85546875" style="5" customWidth="1"/>
    <col min="9510" max="9510" width="9.28515625" style="5" bestFit="1" customWidth="1"/>
    <col min="9511" max="9530" width="23.7109375" style="5" customWidth="1"/>
    <col min="9531" max="9764" width="8.85546875" style="5"/>
    <col min="9765" max="9765" width="33.85546875" style="5" customWidth="1"/>
    <col min="9766" max="9766" width="9.28515625" style="5" bestFit="1" customWidth="1"/>
    <col min="9767" max="9786" width="23.7109375" style="5" customWidth="1"/>
    <col min="9787" max="10020" width="8.85546875" style="5"/>
    <col min="10021" max="10021" width="33.85546875" style="5" customWidth="1"/>
    <col min="10022" max="10022" width="9.28515625" style="5" bestFit="1" customWidth="1"/>
    <col min="10023" max="10042" width="23.7109375" style="5" customWidth="1"/>
    <col min="10043" max="10276" width="8.85546875" style="5"/>
    <col min="10277" max="10277" width="33.85546875" style="5" customWidth="1"/>
    <col min="10278" max="10278" width="9.28515625" style="5" bestFit="1" customWidth="1"/>
    <col min="10279" max="10298" width="23.7109375" style="5" customWidth="1"/>
    <col min="10299" max="10532" width="8.85546875" style="5"/>
    <col min="10533" max="10533" width="33.85546875" style="5" customWidth="1"/>
    <col min="10534" max="10534" width="9.28515625" style="5" bestFit="1" customWidth="1"/>
    <col min="10535" max="10554" width="23.7109375" style="5" customWidth="1"/>
    <col min="10555" max="10788" width="8.85546875" style="5"/>
    <col min="10789" max="10789" width="33.85546875" style="5" customWidth="1"/>
    <col min="10790" max="10790" width="9.28515625" style="5" bestFit="1" customWidth="1"/>
    <col min="10791" max="10810" width="23.7109375" style="5" customWidth="1"/>
    <col min="10811" max="11044" width="8.85546875" style="5"/>
    <col min="11045" max="11045" width="33.85546875" style="5" customWidth="1"/>
    <col min="11046" max="11046" width="9.28515625" style="5" bestFit="1" customWidth="1"/>
    <col min="11047" max="11066" width="23.7109375" style="5" customWidth="1"/>
    <col min="11067" max="11300" width="8.85546875" style="5"/>
    <col min="11301" max="11301" width="33.85546875" style="5" customWidth="1"/>
    <col min="11302" max="11302" width="9.28515625" style="5" bestFit="1" customWidth="1"/>
    <col min="11303" max="11322" width="23.7109375" style="5" customWidth="1"/>
    <col min="11323" max="11556" width="8.85546875" style="5"/>
    <col min="11557" max="11557" width="33.85546875" style="5" customWidth="1"/>
    <col min="11558" max="11558" width="9.28515625" style="5" bestFit="1" customWidth="1"/>
    <col min="11559" max="11578" width="23.7109375" style="5" customWidth="1"/>
    <col min="11579" max="11812" width="8.85546875" style="5"/>
    <col min="11813" max="11813" width="33.85546875" style="5" customWidth="1"/>
    <col min="11814" max="11814" width="9.28515625" style="5" bestFit="1" customWidth="1"/>
    <col min="11815" max="11834" width="23.7109375" style="5" customWidth="1"/>
    <col min="11835" max="12068" width="8.85546875" style="5"/>
    <col min="12069" max="12069" width="33.85546875" style="5" customWidth="1"/>
    <col min="12070" max="12070" width="9.28515625" style="5" bestFit="1" customWidth="1"/>
    <col min="12071" max="12090" width="23.7109375" style="5" customWidth="1"/>
    <col min="12091" max="12324" width="8.85546875" style="5"/>
    <col min="12325" max="12325" width="33.85546875" style="5" customWidth="1"/>
    <col min="12326" max="12326" width="9.28515625" style="5" bestFit="1" customWidth="1"/>
    <col min="12327" max="12346" width="23.7109375" style="5" customWidth="1"/>
    <col min="12347" max="12580" width="8.85546875" style="5"/>
    <col min="12581" max="12581" width="33.85546875" style="5" customWidth="1"/>
    <col min="12582" max="12582" width="9.28515625" style="5" bestFit="1" customWidth="1"/>
    <col min="12583" max="12602" width="23.7109375" style="5" customWidth="1"/>
    <col min="12603" max="12836" width="8.85546875" style="5"/>
    <col min="12837" max="12837" width="33.85546875" style="5" customWidth="1"/>
    <col min="12838" max="12838" width="9.28515625" style="5" bestFit="1" customWidth="1"/>
    <col min="12839" max="12858" width="23.7109375" style="5" customWidth="1"/>
    <col min="12859" max="13092" width="8.85546875" style="5"/>
    <col min="13093" max="13093" width="33.85546875" style="5" customWidth="1"/>
    <col min="13094" max="13094" width="9.28515625" style="5" bestFit="1" customWidth="1"/>
    <col min="13095" max="13114" width="23.7109375" style="5" customWidth="1"/>
    <col min="13115" max="13348" width="8.85546875" style="5"/>
    <col min="13349" max="13349" width="33.85546875" style="5" customWidth="1"/>
    <col min="13350" max="13350" width="9.28515625" style="5" bestFit="1" customWidth="1"/>
    <col min="13351" max="13370" width="23.7109375" style="5" customWidth="1"/>
    <col min="13371" max="13604" width="8.85546875" style="5"/>
    <col min="13605" max="13605" width="33.85546875" style="5" customWidth="1"/>
    <col min="13606" max="13606" width="9.28515625" style="5" bestFit="1" customWidth="1"/>
    <col min="13607" max="13626" width="23.7109375" style="5" customWidth="1"/>
    <col min="13627" max="13860" width="8.85546875" style="5"/>
    <col min="13861" max="13861" width="33.85546875" style="5" customWidth="1"/>
    <col min="13862" max="13862" width="9.28515625" style="5" bestFit="1" customWidth="1"/>
    <col min="13863" max="13882" width="23.7109375" style="5" customWidth="1"/>
    <col min="13883" max="14116" width="8.85546875" style="5"/>
    <col min="14117" max="14117" width="33.85546875" style="5" customWidth="1"/>
    <col min="14118" max="14118" width="9.28515625" style="5" bestFit="1" customWidth="1"/>
    <col min="14119" max="14138" width="23.7109375" style="5" customWidth="1"/>
    <col min="14139" max="14372" width="8.85546875" style="5"/>
    <col min="14373" max="14373" width="33.85546875" style="5" customWidth="1"/>
    <col min="14374" max="14374" width="9.28515625" style="5" bestFit="1" customWidth="1"/>
    <col min="14375" max="14394" width="23.7109375" style="5" customWidth="1"/>
    <col min="14395" max="14628" width="8.85546875" style="5"/>
    <col min="14629" max="14629" width="33.85546875" style="5" customWidth="1"/>
    <col min="14630" max="14630" width="9.28515625" style="5" bestFit="1" customWidth="1"/>
    <col min="14631" max="14650" width="23.7109375" style="5" customWidth="1"/>
    <col min="14651" max="14884" width="8.85546875" style="5"/>
    <col min="14885" max="14885" width="33.85546875" style="5" customWidth="1"/>
    <col min="14886" max="14886" width="9.28515625" style="5" bestFit="1" customWidth="1"/>
    <col min="14887" max="14906" width="23.7109375" style="5" customWidth="1"/>
    <col min="14907" max="15140" width="8.85546875" style="5"/>
    <col min="15141" max="15141" width="33.85546875" style="5" customWidth="1"/>
    <col min="15142" max="15142" width="9.28515625" style="5" bestFit="1" customWidth="1"/>
    <col min="15143" max="15162" width="23.7109375" style="5" customWidth="1"/>
    <col min="15163" max="15396" width="8.85546875" style="5"/>
    <col min="15397" max="15397" width="33.85546875" style="5" customWidth="1"/>
    <col min="15398" max="15398" width="9.28515625" style="5" bestFit="1" customWidth="1"/>
    <col min="15399" max="15418" width="23.7109375" style="5" customWidth="1"/>
    <col min="15419" max="15652" width="8.85546875" style="5"/>
    <col min="15653" max="15653" width="33.85546875" style="5" customWidth="1"/>
    <col min="15654" max="15654" width="9.28515625" style="5" bestFit="1" customWidth="1"/>
    <col min="15655" max="15674" width="23.7109375" style="5" customWidth="1"/>
    <col min="15675" max="15908" width="8.85546875" style="5"/>
    <col min="15909" max="15909" width="33.85546875" style="5" customWidth="1"/>
    <col min="15910" max="15910" width="9.28515625" style="5" bestFit="1" customWidth="1"/>
    <col min="15911" max="15930" width="23.7109375" style="5" customWidth="1"/>
    <col min="15931" max="16164" width="8.85546875" style="5"/>
    <col min="16165" max="16165" width="33.85546875" style="5" customWidth="1"/>
    <col min="16166" max="16166" width="9.28515625" style="5" bestFit="1" customWidth="1"/>
    <col min="16167" max="16186" width="23.7109375" style="5" customWidth="1"/>
    <col min="16187" max="16384" width="8.85546875" style="5"/>
  </cols>
  <sheetData>
    <row r="1" spans="1:276" ht="30" x14ac:dyDescent="0.25">
      <c r="A1" s="1" t="s">
        <v>0</v>
      </c>
      <c r="B1" s="1" t="s">
        <v>54</v>
      </c>
      <c r="C1" s="1" t="s">
        <v>52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53</v>
      </c>
      <c r="S1" s="1" t="s">
        <v>51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2" t="s">
        <v>24</v>
      </c>
      <c r="AD1" s="1" t="s">
        <v>25</v>
      </c>
      <c r="AE1" s="1" t="s">
        <v>26</v>
      </c>
      <c r="AF1" s="2" t="s">
        <v>27</v>
      </c>
      <c r="AG1" s="1" t="s">
        <v>28</v>
      </c>
      <c r="AH1" s="1" t="s">
        <v>29</v>
      </c>
      <c r="AI1" s="2" t="s">
        <v>30</v>
      </c>
      <c r="AJ1" s="2">
        <v>2020</v>
      </c>
      <c r="AK1" s="2">
        <v>2019</v>
      </c>
      <c r="AL1" s="2">
        <v>2018</v>
      </c>
      <c r="AM1" s="2">
        <v>2017</v>
      </c>
      <c r="AN1" s="2">
        <v>2016</v>
      </c>
      <c r="AO1" s="2">
        <v>2015</v>
      </c>
      <c r="AP1" s="2" t="s">
        <v>31</v>
      </c>
      <c r="AQ1" s="2">
        <v>2013</v>
      </c>
      <c r="AR1" s="2">
        <v>2012</v>
      </c>
      <c r="AS1" s="3">
        <v>2011</v>
      </c>
      <c r="AT1" s="3">
        <v>2010</v>
      </c>
      <c r="AU1" s="2">
        <v>2009</v>
      </c>
      <c r="AV1" s="4">
        <v>2008</v>
      </c>
      <c r="AW1" s="4">
        <v>2007</v>
      </c>
      <c r="AX1" s="4">
        <v>2006</v>
      </c>
      <c r="AY1" s="4">
        <v>2005</v>
      </c>
      <c r="AZ1" s="4">
        <v>2004</v>
      </c>
      <c r="BA1" s="4">
        <v>2003</v>
      </c>
      <c r="BB1" s="4">
        <v>2002</v>
      </c>
      <c r="BC1" s="4">
        <v>2001</v>
      </c>
      <c r="BD1" s="4">
        <v>2000</v>
      </c>
      <c r="BE1" s="4">
        <v>1999</v>
      </c>
      <c r="BF1" s="4">
        <v>1998</v>
      </c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</row>
    <row r="2" spans="1:276" s="11" customFormat="1" x14ac:dyDescent="0.25">
      <c r="A2" s="6" t="s">
        <v>32</v>
      </c>
      <c r="B2" s="7">
        <f>(R2-U2)/U2</f>
        <v>0.66256709723633112</v>
      </c>
      <c r="C2" s="7">
        <f>(S2-V2)/V2</f>
        <v>0.74905668502189326</v>
      </c>
      <c r="D2" s="7">
        <f>(T2-W2)/W2</f>
        <v>0.64933908265683027</v>
      </c>
      <c r="E2" s="7">
        <f>(AJ2-AK2)/AK2</f>
        <v>0.38210618841854288</v>
      </c>
      <c r="F2" s="7">
        <f>(U2-X2)/X2</f>
        <v>0.25434287275220974</v>
      </c>
      <c r="G2" s="7">
        <f>(V2-Y2)/Y2</f>
        <v>0.19707377061452439</v>
      </c>
      <c r="H2" s="7">
        <f>(W2-Z2)/Z2</f>
        <v>0.25410812756551887</v>
      </c>
      <c r="I2" s="7">
        <f>(AK2-AL2)/AL2</f>
        <v>9.8982534697244121E-2</v>
      </c>
      <c r="J2" s="7">
        <f>(X2-AA2)/AA2</f>
        <v>6.6905188170670163E-2</v>
      </c>
      <c r="K2" s="7">
        <f>(Y2-AB2)/AB2</f>
        <v>7.8846603778436095E-2</v>
      </c>
      <c r="L2" s="7">
        <f>(Z2-AC2)/AC2</f>
        <v>9.1634002771750295E-2</v>
      </c>
      <c r="M2" s="7">
        <f>(AL2-AM2)/AM2</f>
        <v>0.17158431297928925</v>
      </c>
      <c r="N2" s="7">
        <f t="shared" ref="N2:P5" si="0">(AA2-AD2)/AD2</f>
        <v>0.21309907778784482</v>
      </c>
      <c r="O2" s="7">
        <f t="shared" si="0"/>
        <v>0.22898727149799375</v>
      </c>
      <c r="P2" s="7">
        <f t="shared" si="0"/>
        <v>0.25509435103724409</v>
      </c>
      <c r="Q2" s="7">
        <f>(AM2-AN2)/AN2</f>
        <v>0.1562091103465591</v>
      </c>
      <c r="R2" s="8">
        <v>608484700.7361995</v>
      </c>
      <c r="S2" s="8">
        <v>391597974.43335682</v>
      </c>
      <c r="T2" s="8">
        <v>179195444.37138596</v>
      </c>
      <c r="U2" s="8">
        <v>365991063.908144</v>
      </c>
      <c r="V2" s="8">
        <v>223890956.64355505</v>
      </c>
      <c r="W2" s="8">
        <v>108646818.75041111</v>
      </c>
      <c r="X2" s="8">
        <v>291779123.44262511</v>
      </c>
      <c r="Y2" s="9">
        <v>187031879.01997</v>
      </c>
      <c r="Z2" s="9">
        <v>86632736.334559023</v>
      </c>
      <c r="AA2" s="9">
        <v>273481773.89868492</v>
      </c>
      <c r="AB2" s="9">
        <v>173362810.21317554</v>
      </c>
      <c r="AC2" s="9">
        <v>79360606.315478668</v>
      </c>
      <c r="AD2" s="9">
        <v>225440591.70945418</v>
      </c>
      <c r="AE2" s="9">
        <v>141061518.07566425</v>
      </c>
      <c r="AF2" s="9">
        <v>63230789.183213919</v>
      </c>
      <c r="AG2" s="9">
        <v>202276540.92087719</v>
      </c>
      <c r="AH2" s="9">
        <v>137581347.14117506</v>
      </c>
      <c r="AI2" s="9">
        <v>64038913.741581231</v>
      </c>
      <c r="AJ2" s="9">
        <v>575613892.54298651</v>
      </c>
      <c r="AK2" s="9">
        <v>416475881.06209499</v>
      </c>
      <c r="AL2" s="9">
        <v>378964967.97087759</v>
      </c>
      <c r="AM2" s="9">
        <v>323463675.44576091</v>
      </c>
      <c r="AN2" s="9">
        <v>279762261.47258669</v>
      </c>
      <c r="AO2" s="9">
        <v>262119356.44707149</v>
      </c>
      <c r="AP2" s="9">
        <v>205548635.60467705</v>
      </c>
      <c r="AQ2" s="9">
        <v>182242406.84670353</v>
      </c>
      <c r="AR2" s="9">
        <v>159161286.355993</v>
      </c>
      <c r="AS2" s="9">
        <v>151228032.99957004</v>
      </c>
      <c r="AT2" s="9">
        <v>114133572.40862143</v>
      </c>
      <c r="AU2" s="9">
        <v>82206723.788795754</v>
      </c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</row>
    <row r="3" spans="1:276" x14ac:dyDescent="0.25">
      <c r="A3" s="6" t="s">
        <v>33</v>
      </c>
      <c r="B3" s="7">
        <f t="shared" ref="B3:D12" si="1">(R3-U3)/U3</f>
        <v>0.33994097685021141</v>
      </c>
      <c r="C3" s="7">
        <f t="shared" si="1"/>
        <v>0.35697407521995134</v>
      </c>
      <c r="D3" s="7">
        <f t="shared" si="1"/>
        <v>0.2141544273566785</v>
      </c>
      <c r="E3" s="7">
        <f t="shared" ref="E3:E12" si="2">(AJ3-AK3)/AK3</f>
        <v>7.9092065570051009E-2</v>
      </c>
      <c r="F3" s="7">
        <f t="shared" ref="F3:H12" si="3">(U3-X3)/X3</f>
        <v>6.9480999211376307E-2</v>
      </c>
      <c r="G3" s="7">
        <f t="shared" si="3"/>
        <v>-4.1271326578244026E-2</v>
      </c>
      <c r="H3" s="7">
        <f t="shared" si="3"/>
        <v>-7.4865311993262809E-2</v>
      </c>
      <c r="I3" s="7">
        <f>(AK3-AL3)/AL3</f>
        <v>-9.7412243476806909E-2</v>
      </c>
      <c r="J3" s="7">
        <f t="shared" ref="J3:K12" si="4">(X3-AA3)/AA3</f>
        <v>-0.1220013738610963</v>
      </c>
      <c r="K3" s="7">
        <f t="shared" si="4"/>
        <v>-0.10853852855490642</v>
      </c>
      <c r="L3" s="7">
        <f>(Z3-AC3)/AC3</f>
        <v>1.5508109621840273E-2</v>
      </c>
      <c r="M3" s="7">
        <f t="shared" ref="M3:M12" si="5">(AL3-AM3)/AM3</f>
        <v>0.20093471778334682</v>
      </c>
      <c r="N3" s="7">
        <f t="shared" si="0"/>
        <v>0.24438066453353854</v>
      </c>
      <c r="O3" s="7">
        <f t="shared" si="0"/>
        <v>0.30578153381583284</v>
      </c>
      <c r="P3" s="7">
        <f t="shared" si="0"/>
        <v>0.30317302190419104</v>
      </c>
      <c r="Q3" s="7">
        <f t="shared" ref="Q3:Q12" si="6">(AM3-AN3)/AN3</f>
        <v>0.26306316354281134</v>
      </c>
      <c r="R3" s="8">
        <v>611135208.57700396</v>
      </c>
      <c r="S3" s="8">
        <v>373684328.89736724</v>
      </c>
      <c r="T3" s="8">
        <v>164958241.29949391</v>
      </c>
      <c r="U3" s="8">
        <v>456091140.68113256</v>
      </c>
      <c r="V3" s="8">
        <v>275380595.48911935</v>
      </c>
      <c r="W3" s="8">
        <v>135862652.70936134</v>
      </c>
      <c r="X3" s="8">
        <v>426460255.97224188</v>
      </c>
      <c r="Y3" s="9">
        <v>287235172.08082521</v>
      </c>
      <c r="Z3" s="9">
        <v>146857159.79592794</v>
      </c>
      <c r="AA3" s="9">
        <v>485718591.43749249</v>
      </c>
      <c r="AB3" s="9">
        <v>322207051.32124877</v>
      </c>
      <c r="AC3" s="9">
        <v>144614462.85309854</v>
      </c>
      <c r="AD3" s="9">
        <v>390329587.46555758</v>
      </c>
      <c r="AE3" s="9">
        <v>246754179.75905669</v>
      </c>
      <c r="AF3" s="9">
        <v>110971037.93768573</v>
      </c>
      <c r="AG3" s="9">
        <v>299983548.44753581</v>
      </c>
      <c r="AH3" s="9">
        <v>190580644.18371922</v>
      </c>
      <c r="AI3" s="9">
        <v>87551087.701904014</v>
      </c>
      <c r="AJ3" s="9">
        <v>626993392.55119455</v>
      </c>
      <c r="AK3" s="9">
        <v>581037904.50907755</v>
      </c>
      <c r="AL3" s="9">
        <v>643746716.38274884</v>
      </c>
      <c r="AM3" s="9">
        <v>536038060.06288111</v>
      </c>
      <c r="AN3" s="9">
        <v>424395291.96570712</v>
      </c>
      <c r="AO3" s="9">
        <v>379204122.90039396</v>
      </c>
      <c r="AP3" s="9">
        <v>337616873.67449731</v>
      </c>
      <c r="AQ3" s="9">
        <v>291180472.70525616</v>
      </c>
      <c r="AR3" s="9">
        <v>225758830.35953707</v>
      </c>
      <c r="AS3" s="9">
        <v>201580517.50351405</v>
      </c>
      <c r="AT3" s="9">
        <v>141699654.60440579</v>
      </c>
      <c r="AU3" s="9">
        <v>117819477.69176675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1:276" x14ac:dyDescent="0.25">
      <c r="A4" s="6" t="s">
        <v>34</v>
      </c>
      <c r="B4" s="7">
        <f t="shared" si="1"/>
        <v>0.48357415171459894</v>
      </c>
      <c r="C4" s="7">
        <f t="shared" si="1"/>
        <v>0.53279773314094403</v>
      </c>
      <c r="D4" s="7">
        <f t="shared" si="1"/>
        <v>0.40752701159677235</v>
      </c>
      <c r="E4" s="7">
        <f t="shared" si="2"/>
        <v>0.20560467683719563</v>
      </c>
      <c r="F4" s="7">
        <f>(U4-X4)/X4</f>
        <v>0.14457968770663618</v>
      </c>
      <c r="G4" s="7">
        <f>(V4-Y4)/Y4</f>
        <v>5.2722408132385781E-2</v>
      </c>
      <c r="H4" s="7">
        <f>(W4-Z4)/Z4</f>
        <v>4.7195084292329118E-2</v>
      </c>
      <c r="I4" s="7">
        <f>(AK4-AL4)/AL4</f>
        <v>-2.4638321012612242E-2</v>
      </c>
      <c r="J4" s="7">
        <f t="shared" si="4"/>
        <v>-5.3952800593256717E-2</v>
      </c>
      <c r="K4" s="7">
        <f t="shared" si="4"/>
        <v>-4.2986493100427001E-2</v>
      </c>
      <c r="L4" s="7">
        <f>(Z4-AC4)/AC4</f>
        <v>4.2481634215941845E-2</v>
      </c>
      <c r="M4" s="7">
        <f t="shared" si="5"/>
        <v>0.18988902767997207</v>
      </c>
      <c r="N4" s="7">
        <f t="shared" si="0"/>
        <v>0.23292811346163037</v>
      </c>
      <c r="O4" s="7">
        <f t="shared" si="0"/>
        <v>0.27784889652823164</v>
      </c>
      <c r="P4" s="7">
        <f t="shared" si="0"/>
        <v>0.28572169919396939</v>
      </c>
      <c r="Q4" s="7">
        <f t="shared" si="6"/>
        <v>0.22060997757082379</v>
      </c>
      <c r="R4" s="9">
        <f>SUM(R2:R3)</f>
        <v>1219619909.3132033</v>
      </c>
      <c r="S4" s="9">
        <f>SUM(S2:S3)</f>
        <v>765282303.330724</v>
      </c>
      <c r="T4" s="9">
        <f>SUM(T2:T3)</f>
        <v>344153685.67087984</v>
      </c>
      <c r="U4" s="9">
        <f>SUM(U2:U3)</f>
        <v>822082204.58927655</v>
      </c>
      <c r="V4" s="9">
        <f>SUM(V2:V3)</f>
        <v>499271552.1326744</v>
      </c>
      <c r="W4" s="9">
        <f>SUM(W2:W3)</f>
        <v>244509471.45977247</v>
      </c>
      <c r="X4" s="9">
        <f t="shared" ref="X4:AF4" si="7">SUM(X2:X3)</f>
        <v>718239379.41486692</v>
      </c>
      <c r="Y4" s="9">
        <f t="shared" si="7"/>
        <v>474267051.10079521</v>
      </c>
      <c r="Z4" s="9">
        <f t="shared" si="7"/>
        <v>233489896.13048697</v>
      </c>
      <c r="AA4" s="9">
        <f t="shared" si="7"/>
        <v>759200365.33617735</v>
      </c>
      <c r="AB4" s="9">
        <f t="shared" si="7"/>
        <v>495569861.5344243</v>
      </c>
      <c r="AC4" s="9">
        <f t="shared" si="7"/>
        <v>223975069.16857719</v>
      </c>
      <c r="AD4" s="9">
        <f t="shared" si="7"/>
        <v>615770179.17501175</v>
      </c>
      <c r="AE4" s="9">
        <f>SUM(AE2:AE3)</f>
        <v>387815697.83472097</v>
      </c>
      <c r="AF4" s="9">
        <f t="shared" si="7"/>
        <v>174201827.12089965</v>
      </c>
      <c r="AG4" s="9">
        <f>SUM(AG2:AG3)</f>
        <v>502260089.36841297</v>
      </c>
      <c r="AH4" s="9">
        <f>SUM(AH2:AH3)</f>
        <v>328161991.32489431</v>
      </c>
      <c r="AI4" s="9">
        <f>SUM(AI2:AI3)</f>
        <v>151590001.44348526</v>
      </c>
      <c r="AJ4" s="9">
        <f t="shared" ref="AJ4:AS4" si="8">SUM(AJ2:AJ3)</f>
        <v>1202607285.0941811</v>
      </c>
      <c r="AK4" s="9">
        <f t="shared" si="8"/>
        <v>997513785.57117248</v>
      </c>
      <c r="AL4" s="9">
        <f t="shared" si="8"/>
        <v>1022711684.3536265</v>
      </c>
      <c r="AM4" s="9">
        <f t="shared" si="8"/>
        <v>859501735.50864196</v>
      </c>
      <c r="AN4" s="9">
        <f t="shared" si="8"/>
        <v>704157553.43829381</v>
      </c>
      <c r="AO4" s="9">
        <f t="shared" si="8"/>
        <v>641323479.34746552</v>
      </c>
      <c r="AP4" s="9">
        <f t="shared" si="8"/>
        <v>543165509.27917433</v>
      </c>
      <c r="AQ4" s="9">
        <f t="shared" si="8"/>
        <v>473422879.55195969</v>
      </c>
      <c r="AR4" s="9">
        <f t="shared" si="8"/>
        <v>384920116.71553004</v>
      </c>
      <c r="AS4" s="9">
        <f t="shared" si="8"/>
        <v>352808550.50308406</v>
      </c>
      <c r="AT4" s="9">
        <f>SUM(AT2:AT3)</f>
        <v>255833227.01302722</v>
      </c>
      <c r="AU4" s="9">
        <f>SUM(AU2:AU3)</f>
        <v>200026201.48056251</v>
      </c>
      <c r="AV4" s="10">
        <v>267077456</v>
      </c>
      <c r="AW4" s="10">
        <v>247402873</v>
      </c>
      <c r="AX4" s="10">
        <v>226412643</v>
      </c>
      <c r="AY4" s="10">
        <v>179547342</v>
      </c>
      <c r="AZ4" s="10">
        <v>146656800</v>
      </c>
      <c r="BA4" s="10">
        <v>97573332</v>
      </c>
      <c r="BB4" s="10">
        <v>70474243</v>
      </c>
      <c r="BC4" s="10">
        <v>44356407</v>
      </c>
      <c r="BD4" s="10">
        <v>38066601</v>
      </c>
      <c r="BE4" s="10">
        <v>21332540</v>
      </c>
      <c r="BF4" s="10">
        <v>16861565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</row>
    <row r="5" spans="1:276" x14ac:dyDescent="0.25">
      <c r="A5" s="6" t="s">
        <v>35</v>
      </c>
      <c r="B5" s="7">
        <f t="shared" si="1"/>
        <v>0.38940513720079034</v>
      </c>
      <c r="C5" s="7">
        <f t="shared" si="1"/>
        <v>0.41263433460660259</v>
      </c>
      <c r="D5" s="7">
        <f t="shared" si="1"/>
        <v>0.30006277169649054</v>
      </c>
      <c r="E5" s="7">
        <f t="shared" si="2"/>
        <v>0.16885881894942711</v>
      </c>
      <c r="F5" s="7">
        <f t="shared" si="3"/>
        <v>0.10961435588516306</v>
      </c>
      <c r="G5" s="7">
        <f t="shared" si="3"/>
        <v>1.3454371365880208E-2</v>
      </c>
      <c r="H5" s="7">
        <f t="shared" si="3"/>
        <v>4.6627309160198416E-2</v>
      </c>
      <c r="I5" s="7">
        <f>(AK5-AL5)/AL5</f>
        <v>0.14872222246955538</v>
      </c>
      <c r="J5" s="7">
        <f t="shared" si="4"/>
        <v>0.17272370319424044</v>
      </c>
      <c r="K5" s="7">
        <f t="shared" si="4"/>
        <v>0.2382371443651139</v>
      </c>
      <c r="L5" s="7">
        <f>(Z5-AC5)/AC5</f>
        <v>0.29538456424591464</v>
      </c>
      <c r="M5" s="7">
        <f t="shared" si="5"/>
        <v>0.19946663945433646</v>
      </c>
      <c r="N5" s="7">
        <f t="shared" si="0"/>
        <v>0.22189320428227355</v>
      </c>
      <c r="O5" s="7">
        <f t="shared" si="0"/>
        <v>0.21453452352355176</v>
      </c>
      <c r="P5" s="7">
        <f t="shared" si="0"/>
        <v>0.21692068725074032</v>
      </c>
      <c r="Q5" s="7">
        <f t="shared" si="6"/>
        <v>0.1930832015246568</v>
      </c>
      <c r="R5" s="8">
        <v>4894594064.471777</v>
      </c>
      <c r="S5" s="8">
        <v>2979126650.5731716</v>
      </c>
      <c r="T5" s="8">
        <v>1392657564.2750168</v>
      </c>
      <c r="U5" s="8">
        <v>3522798306.5708451</v>
      </c>
      <c r="V5" s="8">
        <v>2108915646.1730866</v>
      </c>
      <c r="W5" s="8">
        <v>1071223324.4381704</v>
      </c>
      <c r="X5" s="8">
        <v>3174795178.0604296</v>
      </c>
      <c r="Y5" s="9">
        <v>2080918199.92922</v>
      </c>
      <c r="Z5" s="9">
        <v>1023500261.3276999</v>
      </c>
      <c r="AA5" s="9">
        <v>2707197926.854372</v>
      </c>
      <c r="AB5" s="9">
        <v>1680549004.2024035</v>
      </c>
      <c r="AC5" s="9">
        <v>790113059.53264356</v>
      </c>
      <c r="AD5" s="8">
        <v>2215576547.4156556</v>
      </c>
      <c r="AE5" s="8">
        <v>1383698010.7628987</v>
      </c>
      <c r="AF5" s="9">
        <v>649272436.41297781</v>
      </c>
      <c r="AG5" s="8">
        <v>1861299724.7012157</v>
      </c>
      <c r="AH5" s="8">
        <v>1195123295.2359281</v>
      </c>
      <c r="AI5" s="9">
        <v>563890602.00317669</v>
      </c>
      <c r="AJ5" s="9">
        <v>5046883306.9324207</v>
      </c>
      <c r="AK5" s="9">
        <v>4317786909.0028944</v>
      </c>
      <c r="AL5" s="9">
        <v>3758773726.6198215</v>
      </c>
      <c r="AM5" s="9">
        <v>3133704267.3648429</v>
      </c>
      <c r="AN5" s="9">
        <v>2626559709.633193</v>
      </c>
      <c r="AO5" s="9">
        <v>2350941343.2848458</v>
      </c>
      <c r="AP5" s="9">
        <v>2054897827.6527181</v>
      </c>
      <c r="AQ5" s="9">
        <v>1823427315.1072979</v>
      </c>
      <c r="AR5" s="9">
        <v>1581479250.8717508</v>
      </c>
      <c r="AS5" s="9">
        <v>1404927614.9083989</v>
      </c>
      <c r="AT5" s="9">
        <v>1167664479.1556499</v>
      </c>
      <c r="AU5" s="9">
        <v>1006372481.6056621</v>
      </c>
      <c r="AV5" s="9">
        <v>1002756496.347681</v>
      </c>
      <c r="AW5" s="9">
        <v>887714413.79015005</v>
      </c>
      <c r="AX5" s="9">
        <v>795757108.82506907</v>
      </c>
      <c r="AY5" s="9">
        <v>680275847.30718803</v>
      </c>
      <c r="AZ5" s="9">
        <v>582852798.81689095</v>
      </c>
      <c r="BA5" s="9">
        <v>472171775.30692804</v>
      </c>
      <c r="BB5" s="9">
        <v>362109647.62579018</v>
      </c>
      <c r="BC5" s="9">
        <v>247266207.4787415</v>
      </c>
      <c r="BD5" s="9">
        <v>171494210.04633403</v>
      </c>
      <c r="BE5" s="9">
        <v>107374257.94967401</v>
      </c>
      <c r="BF5" s="9">
        <v>71944699.611838803</v>
      </c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spans="1:276" x14ac:dyDescent="0.25">
      <c r="E6" s="7"/>
      <c r="G6" s="7"/>
      <c r="H6" s="7"/>
      <c r="I6" s="7"/>
      <c r="L6" s="7"/>
      <c r="M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2"/>
      <c r="AG6" s="7"/>
      <c r="AH6" s="7"/>
      <c r="AI6" s="12"/>
      <c r="AJ6" s="12"/>
      <c r="AK6" s="12"/>
      <c r="AL6" s="12"/>
      <c r="AM6" s="12"/>
      <c r="AN6" s="13"/>
      <c r="AO6" s="9"/>
      <c r="AP6" s="9"/>
      <c r="AQ6" s="9"/>
      <c r="AR6" s="9"/>
      <c r="AS6" s="9"/>
      <c r="AT6" s="14"/>
      <c r="AU6" s="9"/>
      <c r="AV6" s="15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276" ht="30" x14ac:dyDescent="0.25">
      <c r="A7" s="6" t="s">
        <v>36</v>
      </c>
      <c r="B7" s="7">
        <f t="shared" si="1"/>
        <v>0.72381496327327277</v>
      </c>
      <c r="C7" s="7">
        <f t="shared" si="1"/>
        <v>0.92755636140029152</v>
      </c>
      <c r="D7" s="7">
        <f t="shared" si="1"/>
        <v>0.85957309830683282</v>
      </c>
      <c r="E7" s="7">
        <f t="shared" si="2"/>
        <v>0.80808111320614684</v>
      </c>
      <c r="F7" s="7">
        <f t="shared" si="3"/>
        <v>0.72404187804045572</v>
      </c>
      <c r="G7" s="7">
        <f t="shared" si="3"/>
        <v>0.5705772243320647</v>
      </c>
      <c r="H7" s="7">
        <f t="shared" si="3"/>
        <v>0.78413061016765417</v>
      </c>
      <c r="I7" s="7">
        <f t="shared" ref="I7:I12" si="9">(AK7-AL7)/AL7</f>
        <v>-0.38861786267006415</v>
      </c>
      <c r="J7" s="7">
        <f t="shared" si="4"/>
        <v>-0.49488676388504799</v>
      </c>
      <c r="K7" s="7">
        <f t="shared" si="4"/>
        <v>-0.53541386662867141</v>
      </c>
      <c r="L7" s="7">
        <f>(Z7-AC7)/AC7</f>
        <v>-0.58503702023918647</v>
      </c>
      <c r="M7" s="7">
        <f t="shared" si="5"/>
        <v>2.076681180043214E-2</v>
      </c>
      <c r="N7" s="7">
        <f t="shared" ref="N7:P10" si="10">(AA7-AD7)/AD7</f>
        <v>0.16171863338828371</v>
      </c>
      <c r="O7" s="7">
        <f t="shared" si="10"/>
        <v>0.31451865935903534</v>
      </c>
      <c r="P7" s="7">
        <f t="shared" si="10"/>
        <v>0.36320273197528574</v>
      </c>
      <c r="Q7" s="7">
        <f t="shared" si="6"/>
        <v>0.26785706877108251</v>
      </c>
      <c r="R7" s="9">
        <v>21965772.58554</v>
      </c>
      <c r="S7" s="9">
        <v>14321589.20988</v>
      </c>
      <c r="T7" s="9">
        <v>6411863.3279400012</v>
      </c>
      <c r="U7" s="9">
        <v>12742535.047862798</v>
      </c>
      <c r="V7" s="9">
        <v>7429919.8180000018</v>
      </c>
      <c r="W7" s="9">
        <v>3448029.7299299994</v>
      </c>
      <c r="X7" s="9">
        <v>7391082.0903874738</v>
      </c>
      <c r="Y7" s="9">
        <v>4730693.7238694513</v>
      </c>
      <c r="Z7" s="9">
        <v>1932610.600524358</v>
      </c>
      <c r="AA7" s="9">
        <v>14632525.069498349</v>
      </c>
      <c r="AB7" s="9">
        <v>10182597.766189378</v>
      </c>
      <c r="AC7" s="9">
        <v>4657308.470356375</v>
      </c>
      <c r="AD7" s="9">
        <v>12595584.377278116</v>
      </c>
      <c r="AE7" s="9">
        <v>7746255.7824431751</v>
      </c>
      <c r="AF7" s="9">
        <v>3416445.96296247</v>
      </c>
      <c r="AG7" s="9">
        <v>10233581.585768349</v>
      </c>
      <c r="AH7" s="9">
        <v>6811009.5027458481</v>
      </c>
      <c r="AI7" s="9">
        <v>2940310.6840807558</v>
      </c>
      <c r="AJ7" s="9">
        <v>20185410.231619999</v>
      </c>
      <c r="AK7" s="9">
        <v>11163995.953603314</v>
      </c>
      <c r="AL7" s="9">
        <v>18260258.636863969</v>
      </c>
      <c r="AM7" s="9">
        <v>17888766</v>
      </c>
      <c r="AN7" s="9">
        <v>14109450.063909294</v>
      </c>
      <c r="AO7" s="9">
        <v>12398709</v>
      </c>
      <c r="AP7" s="9">
        <v>12074450</v>
      </c>
      <c r="AQ7" s="9">
        <v>11254193</v>
      </c>
      <c r="AR7" s="9">
        <v>8814766</v>
      </c>
      <c r="AS7" s="9">
        <v>7437519</v>
      </c>
      <c r="AT7" s="9">
        <v>4289083</v>
      </c>
      <c r="AU7" s="9">
        <v>2983390</v>
      </c>
      <c r="AV7" s="10">
        <v>6077874</v>
      </c>
      <c r="AW7" s="10">
        <v>9089259</v>
      </c>
      <c r="AX7" s="10">
        <v>7140153</v>
      </c>
      <c r="AY7" s="10">
        <v>5239521</v>
      </c>
      <c r="AZ7" s="10">
        <v>3849272</v>
      </c>
      <c r="BA7" s="10">
        <v>2927706</v>
      </c>
      <c r="BB7" s="10">
        <v>1992536</v>
      </c>
      <c r="BC7" s="10">
        <v>861409</v>
      </c>
      <c r="BD7" s="10">
        <v>1009778</v>
      </c>
      <c r="BE7" s="10">
        <v>396085</v>
      </c>
      <c r="BF7" s="10">
        <v>511370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276" x14ac:dyDescent="0.25">
      <c r="A8" s="6" t="s">
        <v>37</v>
      </c>
      <c r="B8" s="7">
        <f t="shared" si="1"/>
        <v>-0.26441937168764845</v>
      </c>
      <c r="C8" s="7">
        <f t="shared" si="1"/>
        <v>-0.56855014690823757</v>
      </c>
      <c r="D8" s="7">
        <f t="shared" si="1"/>
        <v>-0.42044749101418427</v>
      </c>
      <c r="E8" s="7">
        <f t="shared" si="2"/>
        <v>-5.8983930805771051E-2</v>
      </c>
      <c r="F8" s="7">
        <f t="shared" si="3"/>
        <v>0.25259485212304683</v>
      </c>
      <c r="G8" s="7">
        <f t="shared" si="3"/>
        <v>0.34268135535376248</v>
      </c>
      <c r="H8" s="7">
        <f t="shared" si="3"/>
        <v>1.7449621422306549</v>
      </c>
      <c r="I8" s="7">
        <f t="shared" si="9"/>
        <v>-0.10878540704588725</v>
      </c>
      <c r="J8" s="7">
        <f t="shared" si="4"/>
        <v>-0.27589793971998622</v>
      </c>
      <c r="K8" s="7">
        <f t="shared" si="4"/>
        <v>-0.26714612715607711</v>
      </c>
      <c r="L8" s="7">
        <f>(Z8-AC8)/AC8</f>
        <v>-0.71456710064801132</v>
      </c>
      <c r="M8" s="7">
        <f t="shared" si="5"/>
        <v>-0.16074883379013258</v>
      </c>
      <c r="N8" s="7">
        <f t="shared" si="10"/>
        <v>-0.17394264727594988</v>
      </c>
      <c r="O8" s="7">
        <f t="shared" si="10"/>
        <v>-0.22612423026264269</v>
      </c>
      <c r="P8" s="7">
        <f t="shared" si="10"/>
        <v>-0.41974643694949637</v>
      </c>
      <c r="Q8" s="7">
        <f t="shared" si="6"/>
        <v>3.7404875084446738E-2</v>
      </c>
      <c r="R8" s="9">
        <v>1912992.3047</v>
      </c>
      <c r="S8" s="9">
        <v>856050.22414000006</v>
      </c>
      <c r="T8" s="9">
        <v>444380</v>
      </c>
      <c r="U8" s="9">
        <v>2600656.176997202</v>
      </c>
      <c r="V8" s="9">
        <v>1984124.5002299999</v>
      </c>
      <c r="W8" s="9">
        <v>766764</v>
      </c>
      <c r="X8" s="9">
        <v>2076214.9649499999</v>
      </c>
      <c r="Y8" s="9">
        <v>1477732.9649499999</v>
      </c>
      <c r="Z8" s="9">
        <v>279335</v>
      </c>
      <c r="AA8" s="9">
        <v>2867296.0330303679</v>
      </c>
      <c r="AB8" s="9">
        <v>2016408.7544703679</v>
      </c>
      <c r="AC8" s="9">
        <v>978636.31219164794</v>
      </c>
      <c r="AD8" s="9">
        <v>3471061.6927202716</v>
      </c>
      <c r="AE8" s="9">
        <v>2605597.478720272</v>
      </c>
      <c r="AF8" s="9">
        <v>1686566.6572502721</v>
      </c>
      <c r="AG8" s="9">
        <v>2680594.9179914137</v>
      </c>
      <c r="AH8" s="9">
        <v>1956509.2082909341</v>
      </c>
      <c r="AI8" s="9">
        <v>978462.46479336696</v>
      </c>
      <c r="AJ8" s="9">
        <v>3293147.2262800001</v>
      </c>
      <c r="AK8" s="9">
        <v>3499565.3465299997</v>
      </c>
      <c r="AL8" s="9">
        <v>3926737.0330303679</v>
      </c>
      <c r="AM8" s="9">
        <v>4678858</v>
      </c>
      <c r="AN8" s="9">
        <v>4510156.1717831064</v>
      </c>
      <c r="AO8" s="9">
        <v>4913758</v>
      </c>
      <c r="AP8" s="9">
        <v>4983940</v>
      </c>
      <c r="AQ8" s="9">
        <v>2633873</v>
      </c>
      <c r="AR8" s="9">
        <v>767512</v>
      </c>
      <c r="AS8" s="9">
        <v>1010937</v>
      </c>
      <c r="AT8" s="9">
        <v>555276</v>
      </c>
      <c r="AU8" s="9">
        <v>402444</v>
      </c>
      <c r="AV8" s="10">
        <v>733864</v>
      </c>
      <c r="AW8" s="10">
        <v>1141467</v>
      </c>
      <c r="AX8" s="10">
        <v>562068</v>
      </c>
      <c r="AY8" s="10">
        <v>462493</v>
      </c>
      <c r="AZ8" s="10">
        <v>278255</v>
      </c>
      <c r="BA8" s="10">
        <v>209113</v>
      </c>
      <c r="BB8" s="10">
        <v>106533</v>
      </c>
      <c r="BC8" s="10">
        <v>86471</v>
      </c>
      <c r="BD8" s="10">
        <v>40801</v>
      </c>
      <c r="BE8" s="10">
        <v>32521</v>
      </c>
      <c r="BF8" s="10">
        <v>24274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276" x14ac:dyDescent="0.25">
      <c r="A9" s="6" t="s">
        <v>38</v>
      </c>
      <c r="B9" s="7">
        <f t="shared" si="1"/>
        <v>0.5563101925986641</v>
      </c>
      <c r="C9" s="7">
        <f t="shared" si="1"/>
        <v>0.61223369265736061</v>
      </c>
      <c r="D9" s="7">
        <f t="shared" si="1"/>
        <v>0.62670910304639549</v>
      </c>
      <c r="E9" s="7">
        <f t="shared" si="2"/>
        <v>0.60114974645937769</v>
      </c>
      <c r="F9" s="7">
        <f t="shared" si="3"/>
        <v>0.62065171665969998</v>
      </c>
      <c r="G9" s="7">
        <f t="shared" si="3"/>
        <v>0.51633333050117836</v>
      </c>
      <c r="H9" s="7">
        <f t="shared" si="3"/>
        <v>0.90546898121312369</v>
      </c>
      <c r="I9" s="7">
        <f t="shared" si="9"/>
        <v>-0.33909207364968369</v>
      </c>
      <c r="J9" s="7">
        <f t="shared" si="4"/>
        <v>-0.45900606641233305</v>
      </c>
      <c r="K9" s="7">
        <f t="shared" si="4"/>
        <v>-0.49107112302095168</v>
      </c>
      <c r="L9" s="7">
        <f>(Z9-AC9)/AC9</f>
        <v>-0.60752887299858671</v>
      </c>
      <c r="M9" s="7">
        <f t="shared" si="5"/>
        <v>-1.6866123350232277E-2</v>
      </c>
      <c r="N9" s="7">
        <f t="shared" si="10"/>
        <v>8.9201879862563879E-2</v>
      </c>
      <c r="O9" s="7">
        <f t="shared" si="10"/>
        <v>0.17843696320794791</v>
      </c>
      <c r="P9" s="7">
        <f t="shared" si="10"/>
        <v>0.10443481174715644</v>
      </c>
      <c r="Q9" s="7">
        <f t="shared" si="6"/>
        <v>0.21203551322903613</v>
      </c>
      <c r="R9" s="12">
        <f t="shared" ref="R9:V9" si="11">SUM(R7:R8)</f>
        <v>23878764.890239999</v>
      </c>
      <c r="S9" s="12">
        <f t="shared" si="11"/>
        <v>15177639.43402</v>
      </c>
      <c r="T9" s="12">
        <f t="shared" si="11"/>
        <v>6856243.3279400012</v>
      </c>
      <c r="U9" s="12">
        <f t="shared" si="11"/>
        <v>15343191.224859999</v>
      </c>
      <c r="V9" s="12">
        <f t="shared" si="11"/>
        <v>9414044.3182300013</v>
      </c>
      <c r="W9" s="12">
        <f t="shared" ref="W9:AT9" si="12">SUM(W7:W8)</f>
        <v>4214793.7299299994</v>
      </c>
      <c r="X9" s="12">
        <f t="shared" si="12"/>
        <v>9467297.0553374738</v>
      </c>
      <c r="Y9" s="12">
        <f t="shared" si="12"/>
        <v>6208426.6888194513</v>
      </c>
      <c r="Z9" s="12">
        <f t="shared" si="12"/>
        <v>2211945.600524358</v>
      </c>
      <c r="AA9" s="12">
        <f t="shared" si="12"/>
        <v>17499821.102528717</v>
      </c>
      <c r="AB9" s="12">
        <f t="shared" si="12"/>
        <v>12199006.520659745</v>
      </c>
      <c r="AC9" s="12">
        <f t="shared" si="12"/>
        <v>5635944.7825480234</v>
      </c>
      <c r="AD9" s="12">
        <f t="shared" si="12"/>
        <v>16066646.069998387</v>
      </c>
      <c r="AE9" s="12">
        <f t="shared" si="12"/>
        <v>10351853.261163447</v>
      </c>
      <c r="AF9" s="12">
        <f t="shared" si="12"/>
        <v>5103012.6202127421</v>
      </c>
      <c r="AG9" s="12">
        <f t="shared" si="12"/>
        <v>12914176.503759764</v>
      </c>
      <c r="AH9" s="12">
        <f t="shared" si="12"/>
        <v>8767518.7110367827</v>
      </c>
      <c r="AI9" s="12">
        <f t="shared" si="12"/>
        <v>3918773.1488741226</v>
      </c>
      <c r="AJ9" s="12">
        <f t="shared" si="12"/>
        <v>23478557.457899999</v>
      </c>
      <c r="AK9" s="12">
        <f t="shared" si="12"/>
        <v>14663561.300133314</v>
      </c>
      <c r="AL9" s="12">
        <f t="shared" si="12"/>
        <v>22186995.669894338</v>
      </c>
      <c r="AM9" s="12">
        <f t="shared" si="12"/>
        <v>22567624</v>
      </c>
      <c r="AN9" s="12">
        <f t="shared" si="12"/>
        <v>18619606.2356924</v>
      </c>
      <c r="AO9" s="12">
        <f t="shared" si="12"/>
        <v>17312467</v>
      </c>
      <c r="AP9" s="12">
        <f t="shared" si="12"/>
        <v>17058390</v>
      </c>
      <c r="AQ9" s="12">
        <f t="shared" si="12"/>
        <v>13888066</v>
      </c>
      <c r="AR9" s="12">
        <f t="shared" si="12"/>
        <v>9582278</v>
      </c>
      <c r="AS9" s="12">
        <f t="shared" si="12"/>
        <v>8448456</v>
      </c>
      <c r="AT9" s="12">
        <f t="shared" si="12"/>
        <v>4844359</v>
      </c>
      <c r="AU9" s="9">
        <v>3385834</v>
      </c>
      <c r="AV9" s="10">
        <v>6811738</v>
      </c>
      <c r="AW9" s="10">
        <v>10230726</v>
      </c>
      <c r="AX9" s="10">
        <v>7702221</v>
      </c>
      <c r="AY9" s="10">
        <v>5702014</v>
      </c>
      <c r="AZ9" s="10">
        <v>4127527</v>
      </c>
      <c r="BA9" s="10">
        <v>3136819</v>
      </c>
      <c r="BB9" s="10">
        <v>2099069</v>
      </c>
      <c r="BC9" s="10">
        <v>947880</v>
      </c>
      <c r="BD9" s="10">
        <v>1050579</v>
      </c>
      <c r="BE9" s="10">
        <v>428606</v>
      </c>
      <c r="BF9" s="10">
        <v>535644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276" x14ac:dyDescent="0.25">
      <c r="A10" s="6" t="s">
        <v>39</v>
      </c>
      <c r="B10" s="7">
        <f t="shared" si="1"/>
        <v>0.1375637647200052</v>
      </c>
      <c r="C10" s="7">
        <f t="shared" si="1"/>
        <v>0.25361521789513591</v>
      </c>
      <c r="D10" s="7">
        <f t="shared" si="1"/>
        <v>0.25379184172548497</v>
      </c>
      <c r="E10" s="7">
        <f t="shared" si="2"/>
        <v>0.20801157125150013</v>
      </c>
      <c r="F10" s="7">
        <f t="shared" si="3"/>
        <v>0.1844077958474904</v>
      </c>
      <c r="G10" s="7">
        <f t="shared" si="3"/>
        <v>8.3758651225078213E-3</v>
      </c>
      <c r="H10" s="7">
        <f t="shared" si="3"/>
        <v>-7.2496040958743124E-2</v>
      </c>
      <c r="I10" s="7">
        <f t="shared" si="9"/>
        <v>-0.15079580538505757</v>
      </c>
      <c r="J10" s="7">
        <f t="shared" si="4"/>
        <v>-0.24743415338392816</v>
      </c>
      <c r="K10" s="7">
        <f t="shared" si="4"/>
        <v>-4.5381837582320651E-2</v>
      </c>
      <c r="L10" s="7">
        <f>(Z10-AC10)/AC10</f>
        <v>7.1650083824861655E-2</v>
      </c>
      <c r="M10" s="7">
        <f t="shared" si="5"/>
        <v>0.17862950295860228</v>
      </c>
      <c r="N10" s="7">
        <f t="shared" si="10"/>
        <v>0.45549667167884295</v>
      </c>
      <c r="O10" s="7">
        <f t="shared" si="10"/>
        <v>0.26049566143208497</v>
      </c>
      <c r="P10" s="7">
        <f t="shared" si="10"/>
        <v>0.20433284750779429</v>
      </c>
      <c r="Q10" s="7">
        <f t="shared" si="6"/>
        <v>0.19847014752340347</v>
      </c>
      <c r="R10" s="16">
        <v>80386837.880419999</v>
      </c>
      <c r="S10" s="16">
        <v>79763149.0845</v>
      </c>
      <c r="T10" s="16">
        <v>76464350.402720004</v>
      </c>
      <c r="U10" s="16">
        <v>70665786.282499999</v>
      </c>
      <c r="V10" s="16">
        <v>63626500.337499999</v>
      </c>
      <c r="W10" s="16">
        <v>60986479.460170001</v>
      </c>
      <c r="X10" s="16">
        <v>59663391.722220004</v>
      </c>
      <c r="Y10" s="16">
        <v>63098000</v>
      </c>
      <c r="Z10" s="16">
        <v>65753336</v>
      </c>
      <c r="AA10" s="9">
        <v>79279962</v>
      </c>
      <c r="AB10" s="9">
        <v>66097632</v>
      </c>
      <c r="AC10" s="9">
        <v>61357095</v>
      </c>
      <c r="AD10" s="9">
        <v>54469353</v>
      </c>
      <c r="AE10" s="9">
        <v>52437810</v>
      </c>
      <c r="AF10" s="9">
        <v>50946958</v>
      </c>
      <c r="AG10" s="9">
        <v>44366592</v>
      </c>
      <c r="AH10" s="9">
        <v>42409660</v>
      </c>
      <c r="AI10" s="9">
        <v>40692013</v>
      </c>
      <c r="AJ10" s="9">
        <v>70277128.758330002</v>
      </c>
      <c r="AK10" s="9">
        <v>58175873.833329998</v>
      </c>
      <c r="AL10" s="16">
        <v>68506343</v>
      </c>
      <c r="AM10" s="9">
        <v>58123730</v>
      </c>
      <c r="AN10" s="9">
        <v>48498271</v>
      </c>
      <c r="AO10" s="9">
        <v>40654960</v>
      </c>
      <c r="AP10" s="9">
        <v>32583650</v>
      </c>
      <c r="AQ10" s="9">
        <v>28471000</v>
      </c>
      <c r="AR10" s="9">
        <v>20259000</v>
      </c>
      <c r="AS10" s="9">
        <v>18626000</v>
      </c>
      <c r="AT10" s="9">
        <v>15798000</v>
      </c>
      <c r="AU10" s="9">
        <v>14701000</v>
      </c>
      <c r="AV10" s="10">
        <v>17139000</v>
      </c>
      <c r="AW10" s="10">
        <v>13711000</v>
      </c>
      <c r="AX10" s="10"/>
      <c r="AY10" s="10"/>
      <c r="AZ10" s="10"/>
      <c r="BA10" s="10"/>
      <c r="BB10" s="10"/>
      <c r="BC10" s="10"/>
      <c r="BD10" s="10"/>
      <c r="BE10" s="10">
        <v>733490.74074074067</v>
      </c>
      <c r="BF10" s="10">
        <v>1630124.3226012115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276" x14ac:dyDescent="0.25">
      <c r="A11" s="6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"/>
      <c r="AG11" s="7"/>
      <c r="AH11" s="7"/>
      <c r="AI11" s="9"/>
      <c r="AJ11" s="9"/>
      <c r="AK11" s="9"/>
      <c r="AL11" s="9"/>
      <c r="AM11" s="9"/>
      <c r="AN11" s="9"/>
      <c r="AO11" s="9"/>
      <c r="AP11" s="9"/>
      <c r="AQ11" s="9"/>
      <c r="AR11" s="9">
        <v>20106311</v>
      </c>
      <c r="AS11" s="9">
        <v>18483030</v>
      </c>
      <c r="AT11" s="9">
        <v>15675979</v>
      </c>
      <c r="AU11" s="9">
        <v>14505086</v>
      </c>
      <c r="AV11" s="10">
        <v>16971871</v>
      </c>
      <c r="AW11" s="10">
        <v>13394000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276" x14ac:dyDescent="0.25">
      <c r="A12" s="6" t="s">
        <v>41</v>
      </c>
      <c r="B12" s="7">
        <f t="shared" si="1"/>
        <v>0.11286379445406663</v>
      </c>
      <c r="C12" s="7">
        <f t="shared" si="1"/>
        <v>0.21448249183022558</v>
      </c>
      <c r="D12" s="7">
        <f t="shared" si="1"/>
        <v>0.21488069297830725</v>
      </c>
      <c r="E12" s="7">
        <f t="shared" si="2"/>
        <v>0.17563603080293724</v>
      </c>
      <c r="F12" s="7">
        <f t="shared" si="3"/>
        <v>0.19075753059791381</v>
      </c>
      <c r="G12" s="7">
        <f t="shared" si="3"/>
        <v>-6.8105763743579991E-3</v>
      </c>
      <c r="H12" s="7">
        <f t="shared" si="3"/>
        <v>-6.7542443134792934E-2</v>
      </c>
      <c r="I12" s="7">
        <f t="shared" si="9"/>
        <v>-0.19744462217486355</v>
      </c>
      <c r="J12" s="7">
        <f t="shared" si="4"/>
        <v>-0.33090533993240739</v>
      </c>
      <c r="K12" s="7">
        <f t="shared" si="4"/>
        <v>-0.11566148537715902</v>
      </c>
      <c r="L12" s="7">
        <f>(Z12-AC12)/AC12</f>
        <v>-1.9941228995574444E-2</v>
      </c>
      <c r="M12" s="7">
        <f t="shared" si="5"/>
        <v>0.1670539165087892</v>
      </c>
      <c r="N12" s="7">
        <f>(AA12-AD12)/AD12</f>
        <v>0.45308162977282596</v>
      </c>
      <c r="O12" s="7">
        <f>(AB12-AE12)/AE12</f>
        <v>0.25330980715930512</v>
      </c>
      <c r="P12" s="7">
        <f>(AC12-AF12)/AF12</f>
        <v>0.18411143428009985</v>
      </c>
      <c r="Q12" s="7">
        <f t="shared" si="6"/>
        <v>0.18164002954459726</v>
      </c>
      <c r="R12" s="16">
        <v>63738043</v>
      </c>
      <c r="S12" s="16">
        <v>63410521</v>
      </c>
      <c r="T12" s="16">
        <v>60585630</v>
      </c>
      <c r="U12" s="16">
        <v>57273894</v>
      </c>
      <c r="V12" s="16">
        <v>52211968</v>
      </c>
      <c r="W12" s="16">
        <v>49869613</v>
      </c>
      <c r="X12" s="16">
        <v>48098704</v>
      </c>
      <c r="Y12" s="16">
        <v>52570000</v>
      </c>
      <c r="Z12" s="16">
        <v>53481912</v>
      </c>
      <c r="AA12" s="9">
        <v>71886247</v>
      </c>
      <c r="AB12" s="9">
        <v>59445562</v>
      </c>
      <c r="AC12" s="9">
        <v>54570107</v>
      </c>
      <c r="AD12" s="9">
        <v>49471582</v>
      </c>
      <c r="AE12" s="9">
        <v>47430860</v>
      </c>
      <c r="AF12" s="9">
        <v>46085280</v>
      </c>
      <c r="AG12" s="9">
        <v>39871951</v>
      </c>
      <c r="AH12" s="9">
        <v>38213550</v>
      </c>
      <c r="AI12" s="9">
        <v>36940772</v>
      </c>
      <c r="AJ12" s="9">
        <v>57278243</v>
      </c>
      <c r="AK12" s="9">
        <v>48721068</v>
      </c>
      <c r="AL12" s="16">
        <v>60707422</v>
      </c>
      <c r="AM12" s="9">
        <v>52017667</v>
      </c>
      <c r="AN12" s="9">
        <v>44021585</v>
      </c>
      <c r="AO12" s="9">
        <v>36728110</v>
      </c>
      <c r="AP12" s="9">
        <v>29485280</v>
      </c>
      <c r="AQ12" s="9">
        <v>24957000</v>
      </c>
      <c r="AR12" s="9">
        <v>17123000</v>
      </c>
      <c r="AS12" s="9">
        <v>15102000</v>
      </c>
      <c r="AT12" s="9">
        <v>10675000</v>
      </c>
      <c r="AU12" s="9">
        <v>11025000</v>
      </c>
      <c r="AV12" s="10">
        <v>14337000</v>
      </c>
      <c r="AW12" s="10">
        <v>11661000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276" x14ac:dyDescent="0.25">
      <c r="A13" s="6" t="s">
        <v>42</v>
      </c>
      <c r="AN13" s="9"/>
      <c r="AO13" s="9"/>
      <c r="AP13" s="9"/>
      <c r="AQ13" s="9"/>
      <c r="AR13" s="9">
        <v>16987741</v>
      </c>
      <c r="AS13" s="9">
        <v>14984879</v>
      </c>
      <c r="AT13" s="9">
        <v>10560393</v>
      </c>
      <c r="AU13" s="9">
        <v>10918162</v>
      </c>
      <c r="AV13" s="10">
        <v>14118142</v>
      </c>
      <c r="AW13" s="10">
        <v>11466460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276" x14ac:dyDescent="0.25">
      <c r="AS14" s="9"/>
      <c r="AT14" s="9"/>
      <c r="AU14" s="9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276" x14ac:dyDescent="0.25">
      <c r="A15" s="17" t="s">
        <v>43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8"/>
      <c r="AU15" s="18"/>
      <c r="AV15" s="19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276" ht="30" x14ac:dyDescent="0.25">
      <c r="A16" s="17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1">
        <f t="shared" ref="R16:S16" si="13">R7/R2</f>
        <v>3.6099137018504875E-2</v>
      </c>
      <c r="S16" s="21">
        <f t="shared" si="13"/>
        <v>3.657217387450324E-2</v>
      </c>
      <c r="T16" s="21">
        <f t="shared" ref="T16:AU18" si="14">T7/T2</f>
        <v>3.5781396957007973E-2</v>
      </c>
      <c r="U16" s="21">
        <f t="shared" si="14"/>
        <v>3.4816519594207646E-2</v>
      </c>
      <c r="V16" s="21">
        <f t="shared" si="14"/>
        <v>3.318543959695873E-2</v>
      </c>
      <c r="W16" s="21">
        <f t="shared" si="14"/>
        <v>3.1736131527707087E-2</v>
      </c>
      <c r="X16" s="21">
        <f t="shared" si="14"/>
        <v>2.5331086073540975E-2</v>
      </c>
      <c r="Y16" s="21">
        <f t="shared" si="14"/>
        <v>2.5293515461951487E-2</v>
      </c>
      <c r="Z16" s="21">
        <f t="shared" si="14"/>
        <v>2.2308086784434307E-2</v>
      </c>
      <c r="AA16" s="21">
        <f t="shared" si="14"/>
        <v>5.3504571295194134E-2</v>
      </c>
      <c r="AB16" s="21">
        <f t="shared" si="14"/>
        <v>5.8735767802035217E-2</v>
      </c>
      <c r="AC16" s="21">
        <f t="shared" si="14"/>
        <v>5.8685394260250295E-2</v>
      </c>
      <c r="AD16" s="21">
        <f t="shared" si="14"/>
        <v>5.5870969295144471E-2</v>
      </c>
      <c r="AE16" s="21">
        <f t="shared" si="14"/>
        <v>5.4914025370747438E-2</v>
      </c>
      <c r="AF16" s="21">
        <f t="shared" si="14"/>
        <v>5.4031366792895337E-2</v>
      </c>
      <c r="AG16" s="21">
        <f t="shared" si="14"/>
        <v>5.0592033753292888E-2</v>
      </c>
      <c r="AH16" s="21">
        <f t="shared" si="14"/>
        <v>4.9505326443394469E-2</v>
      </c>
      <c r="AI16" s="21">
        <f t="shared" si="14"/>
        <v>4.591443721150406E-2</v>
      </c>
      <c r="AJ16" s="21">
        <f t="shared" si="14"/>
        <v>3.5067621704617843E-2</v>
      </c>
      <c r="AK16" s="21">
        <f t="shared" si="14"/>
        <v>2.6805864303913445E-2</v>
      </c>
      <c r="AL16" s="21">
        <f t="shared" si="14"/>
        <v>4.8184555777375231E-2</v>
      </c>
      <c r="AM16" s="21">
        <f t="shared" si="14"/>
        <v>5.5303786353592052E-2</v>
      </c>
      <c r="AN16" s="21">
        <f t="shared" si="14"/>
        <v>5.043371464629031E-2</v>
      </c>
      <c r="AO16" s="21">
        <f t="shared" si="14"/>
        <v>4.7301768049715212E-2</v>
      </c>
      <c r="AP16" s="21">
        <f t="shared" si="14"/>
        <v>5.8742545113372957E-2</v>
      </c>
      <c r="AQ16" s="21">
        <f t="shared" si="14"/>
        <v>6.1753974800534031E-2</v>
      </c>
      <c r="AR16" s="21">
        <f t="shared" si="14"/>
        <v>5.5382600893813971E-2</v>
      </c>
      <c r="AS16" s="21">
        <f t="shared" si="14"/>
        <v>4.9180822182757253E-2</v>
      </c>
      <c r="AT16" s="21">
        <f t="shared" si="14"/>
        <v>3.7579503641962678E-2</v>
      </c>
      <c r="AU16" s="21">
        <f t="shared" si="14"/>
        <v>3.6291313684570128E-2</v>
      </c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82" ht="45" x14ac:dyDescent="0.25">
      <c r="A17" s="17" t="s">
        <v>45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1">
        <f t="shared" ref="R17:S17" si="15">R8/R3</f>
        <v>3.1302276122403445E-3</v>
      </c>
      <c r="S17" s="21">
        <f t="shared" si="15"/>
        <v>2.2908379023170518E-3</v>
      </c>
      <c r="T17" s="21">
        <f t="shared" si="14"/>
        <v>2.6938939000519238E-3</v>
      </c>
      <c r="U17" s="21">
        <f t="shared" si="14"/>
        <v>5.7020537016205745E-3</v>
      </c>
      <c r="V17" s="21">
        <f t="shared" si="14"/>
        <v>7.205026544103015E-3</v>
      </c>
      <c r="W17" s="21">
        <f t="shared" si="14"/>
        <v>5.6436701676969951E-3</v>
      </c>
      <c r="X17" s="21">
        <f t="shared" si="14"/>
        <v>4.8684840753018257E-3</v>
      </c>
      <c r="Y17" s="21">
        <f t="shared" si="14"/>
        <v>5.1446797209576418E-3</v>
      </c>
      <c r="Z17" s="21">
        <f t="shared" si="14"/>
        <v>1.9020863564851906E-3</v>
      </c>
      <c r="AA17" s="21">
        <f t="shared" si="14"/>
        <v>5.9032042083144399E-3</v>
      </c>
      <c r="AB17" s="21">
        <f t="shared" si="14"/>
        <v>6.2581149177270987E-3</v>
      </c>
      <c r="AC17" s="21">
        <f t="shared" si="14"/>
        <v>6.7672091219932876E-3</v>
      </c>
      <c r="AD17" s="21">
        <f t="shared" si="14"/>
        <v>8.8926430488095037E-3</v>
      </c>
      <c r="AE17" s="21">
        <f t="shared" si="14"/>
        <v>1.0559486697508062E-2</v>
      </c>
      <c r="AF17" s="21">
        <f t="shared" si="14"/>
        <v>1.519825973149265E-2</v>
      </c>
      <c r="AG17" s="21">
        <f>AG8/AG3</f>
        <v>8.9358064195984525E-3</v>
      </c>
      <c r="AH17" s="21">
        <f>AH8/AH3</f>
        <v>1.0266043630353482E-2</v>
      </c>
      <c r="AI17" s="21">
        <f t="shared" si="14"/>
        <v>1.1175903012477227E-2</v>
      </c>
      <c r="AJ17" s="21">
        <f t="shared" si="14"/>
        <v>5.2522837806637836E-3</v>
      </c>
      <c r="AK17" s="21">
        <f t="shared" si="14"/>
        <v>6.0229553345350229E-3</v>
      </c>
      <c r="AL17" s="21">
        <f t="shared" si="14"/>
        <v>6.0998167961072288E-3</v>
      </c>
      <c r="AM17" s="21">
        <f t="shared" si="14"/>
        <v>8.7285928903091999E-3</v>
      </c>
      <c r="AN17" s="21">
        <f t="shared" si="14"/>
        <v>1.0627253075530219E-2</v>
      </c>
      <c r="AO17" s="21">
        <f t="shared" si="14"/>
        <v>1.2958081685442812E-2</v>
      </c>
      <c r="AP17" s="21">
        <f t="shared" si="14"/>
        <v>1.4762117620948973E-2</v>
      </c>
      <c r="AQ17" s="21">
        <f t="shared" si="14"/>
        <v>9.0455001172626889E-3</v>
      </c>
      <c r="AR17" s="21">
        <f t="shared" si="14"/>
        <v>3.3996986907563363E-3</v>
      </c>
      <c r="AS17" s="21">
        <f t="shared" si="14"/>
        <v>5.0150531039408449E-3</v>
      </c>
      <c r="AT17" s="21">
        <f t="shared" si="14"/>
        <v>3.9186828051924914E-3</v>
      </c>
      <c r="AU17" s="21">
        <f t="shared" si="14"/>
        <v>3.4157679857727196E-3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spans="1:82" ht="30" x14ac:dyDescent="0.25">
      <c r="A18" s="17" t="s">
        <v>46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1">
        <f>R9/R4</f>
        <v>1.9578857894904891E-2</v>
      </c>
      <c r="S18" s="21">
        <f>S9/S4</f>
        <v>1.9832732794110932E-2</v>
      </c>
      <c r="T18" s="21">
        <f>T9/T4</f>
        <v>1.9922039523054085E-2</v>
      </c>
      <c r="U18" s="21">
        <f>U9/U4</f>
        <v>1.8663816269475955E-2</v>
      </c>
      <c r="V18" s="21">
        <f>V9/V4</f>
        <v>1.8855559220262465E-2</v>
      </c>
      <c r="W18" s="21">
        <f>W9/W4</f>
        <v>1.7237752405936682E-2</v>
      </c>
      <c r="X18" s="21">
        <f t="shared" si="14"/>
        <v>1.3181255896954944E-2</v>
      </c>
      <c r="Y18" s="21">
        <f t="shared" si="14"/>
        <v>1.309057138675228E-2</v>
      </c>
      <c r="Z18" s="21">
        <f t="shared" si="14"/>
        <v>9.4734103581432978E-3</v>
      </c>
      <c r="AA18" s="21">
        <f t="shared" si="14"/>
        <v>2.3050332825880183E-2</v>
      </c>
      <c r="AB18" s="21">
        <f t="shared" si="14"/>
        <v>2.4616118669703146E-2</v>
      </c>
      <c r="AC18" s="21">
        <f t="shared" si="14"/>
        <v>2.516326840960174E-2</v>
      </c>
      <c r="AD18" s="21">
        <f t="shared" si="14"/>
        <v>2.6091952181776554E-2</v>
      </c>
      <c r="AE18" s="21">
        <f t="shared" si="14"/>
        <v>2.6692713366066975E-2</v>
      </c>
      <c r="AF18" s="21">
        <f t="shared" si="14"/>
        <v>2.9293680236035336E-2</v>
      </c>
      <c r="AG18" s="21">
        <f>AG9/AG4</f>
        <v>2.5712129586085989E-2</v>
      </c>
      <c r="AH18" s="21">
        <f>AH9/AH4</f>
        <v>2.6717045065577281E-2</v>
      </c>
      <c r="AI18" s="21">
        <f t="shared" si="14"/>
        <v>2.5851132077039346E-2</v>
      </c>
      <c r="AJ18" s="21">
        <f t="shared" si="14"/>
        <v>1.9523046092358651E-2</v>
      </c>
      <c r="AK18" s="21">
        <f t="shared" si="14"/>
        <v>1.4700108923043119E-2</v>
      </c>
      <c r="AL18" s="21">
        <f t="shared" si="14"/>
        <v>2.1694281985168623E-2</v>
      </c>
      <c r="AM18" s="21">
        <f t="shared" si="14"/>
        <v>2.6256635754952577E-2</v>
      </c>
      <c r="AN18" s="21">
        <f t="shared" si="14"/>
        <v>2.6442386572118282E-2</v>
      </c>
      <c r="AO18" s="21">
        <f t="shared" si="14"/>
        <v>2.6994905936728073E-2</v>
      </c>
      <c r="AP18" s="21">
        <f t="shared" si="14"/>
        <v>3.1405510306863733E-2</v>
      </c>
      <c r="AQ18" s="21">
        <f t="shared" si="14"/>
        <v>2.9335434766362491E-2</v>
      </c>
      <c r="AR18" s="21">
        <f t="shared" si="14"/>
        <v>2.48941990399573E-2</v>
      </c>
      <c r="AS18" s="21">
        <f t="shared" si="14"/>
        <v>2.3946290383135563E-2</v>
      </c>
      <c r="AT18" s="21">
        <f t="shared" si="14"/>
        <v>1.8935613081069103E-2</v>
      </c>
      <c r="AU18" s="21">
        <f t="shared" si="14"/>
        <v>1.6926952443922789E-2</v>
      </c>
      <c r="AV18" s="21">
        <f t="shared" ref="AV18:BC18" si="16">AV9/AV4</f>
        <v>2.5504728485956522E-2</v>
      </c>
      <c r="AW18" s="21">
        <f t="shared" si="16"/>
        <v>4.1352494722241971E-2</v>
      </c>
      <c r="AX18" s="21">
        <f t="shared" si="16"/>
        <v>3.4018511059914616E-2</v>
      </c>
      <c r="AY18" s="21">
        <f t="shared" si="16"/>
        <v>3.1757718808223853E-2</v>
      </c>
      <c r="AZ18" s="21">
        <f t="shared" si="16"/>
        <v>2.8144122877357205E-2</v>
      </c>
      <c r="BA18" s="21">
        <f t="shared" si="16"/>
        <v>3.2148323068438414E-2</v>
      </c>
      <c r="BB18" s="21">
        <f t="shared" si="16"/>
        <v>2.9784910211806036E-2</v>
      </c>
      <c r="BC18" s="21">
        <f t="shared" si="16"/>
        <v>2.1369629871057862E-2</v>
      </c>
      <c r="BD18" s="21">
        <f>BD9/BD4</f>
        <v>2.7598445156687353E-2</v>
      </c>
      <c r="BE18" s="21">
        <f>BE9/BE4</f>
        <v>2.0091653408361124E-2</v>
      </c>
      <c r="BF18" s="21">
        <f>BF9/BF4</f>
        <v>3.1767158030704741E-2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82" x14ac:dyDescent="0.25">
      <c r="A19" s="17" t="s">
        <v>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1">
        <f t="shared" ref="R19:S19" si="17">R9/R5</f>
        <v>4.8785996500849737E-3</v>
      </c>
      <c r="S19" s="21">
        <f t="shared" si="17"/>
        <v>5.0946606889303902E-3</v>
      </c>
      <c r="T19" s="21">
        <f t="shared" ref="T19:BF19" si="18">T9/T5</f>
        <v>4.9231365296243459E-3</v>
      </c>
      <c r="U19" s="21">
        <f t="shared" si="18"/>
        <v>4.3553987170487024E-3</v>
      </c>
      <c r="V19" s="21">
        <f t="shared" si="18"/>
        <v>4.463926442630866E-3</v>
      </c>
      <c r="W19" s="21">
        <f t="shared" si="18"/>
        <v>3.934561200990048E-3</v>
      </c>
      <c r="X19" s="21">
        <f t="shared" si="18"/>
        <v>2.9820182167220339E-3</v>
      </c>
      <c r="Y19" s="21">
        <f t="shared" si="18"/>
        <v>2.9835034789116766E-3</v>
      </c>
      <c r="Z19" s="21">
        <f t="shared" si="18"/>
        <v>2.1611578268235995E-3</v>
      </c>
      <c r="AA19" s="21">
        <f t="shared" si="18"/>
        <v>6.4641823669178968E-3</v>
      </c>
      <c r="AB19" s="21">
        <f t="shared" si="18"/>
        <v>7.2589412686894245E-3</v>
      </c>
      <c r="AC19" s="21">
        <f t="shared" si="18"/>
        <v>7.1330864799041766E-3</v>
      </c>
      <c r="AD19" s="21">
        <f t="shared" si="18"/>
        <v>7.251677261496209E-3</v>
      </c>
      <c r="AE19" s="21">
        <f t="shared" si="18"/>
        <v>7.4812951819277218E-3</v>
      </c>
      <c r="AF19" s="21">
        <f t="shared" si="18"/>
        <v>7.8595861059576957E-3</v>
      </c>
      <c r="AG19" s="21">
        <f>AG9/AG5</f>
        <v>6.9382573544584849E-3</v>
      </c>
      <c r="AH19" s="21">
        <f>AH9/AH5</f>
        <v>7.3360788346996412E-3</v>
      </c>
      <c r="AI19" s="21">
        <f t="shared" si="18"/>
        <v>6.9495273284445446E-3</v>
      </c>
      <c r="AJ19" s="21">
        <f>AJ9/AJ5</f>
        <v>4.6520904150190575E-3</v>
      </c>
      <c r="AK19" s="21">
        <f>AK9/AK5</f>
        <v>3.3960826713237608E-3</v>
      </c>
      <c r="AL19" s="21">
        <f>AL9/AL5</f>
        <v>5.9027218139695234E-3</v>
      </c>
      <c r="AM19" s="21">
        <f t="shared" si="18"/>
        <v>7.2015806453163802E-3</v>
      </c>
      <c r="AN19" s="21">
        <f t="shared" si="18"/>
        <v>7.0889712377003927E-3</v>
      </c>
      <c r="AO19" s="21">
        <f t="shared" si="18"/>
        <v>7.364057401708801E-3</v>
      </c>
      <c r="AP19" s="21">
        <f t="shared" si="18"/>
        <v>8.3013324411781424E-3</v>
      </c>
      <c r="AQ19" s="21">
        <f t="shared" si="18"/>
        <v>7.6164626277866031E-3</v>
      </c>
      <c r="AR19" s="21">
        <f t="shared" si="18"/>
        <v>6.0590602088000899E-3</v>
      </c>
      <c r="AS19" s="21">
        <f t="shared" si="18"/>
        <v>6.0134457536097606E-3</v>
      </c>
      <c r="AT19" s="21">
        <f t="shared" si="18"/>
        <v>4.1487594137512903E-3</v>
      </c>
      <c r="AU19" s="21">
        <f t="shared" si="18"/>
        <v>3.3643944582009231E-3</v>
      </c>
      <c r="AV19" s="21">
        <f t="shared" si="18"/>
        <v>6.7930130842435328E-3</v>
      </c>
      <c r="AW19" s="21">
        <f t="shared" si="18"/>
        <v>1.1524794281889938E-2</v>
      </c>
      <c r="AX19" s="21">
        <f t="shared" si="18"/>
        <v>9.6791105157354937E-3</v>
      </c>
      <c r="AY19" s="21">
        <f t="shared" si="18"/>
        <v>8.3819145168403664E-3</v>
      </c>
      <c r="AZ19" s="21">
        <f t="shared" si="18"/>
        <v>7.0815942007626939E-3</v>
      </c>
      <c r="BA19" s="21">
        <f t="shared" si="18"/>
        <v>6.6433852340304729E-3</v>
      </c>
      <c r="BB19" s="21">
        <f t="shared" si="18"/>
        <v>5.7967773401309958E-3</v>
      </c>
      <c r="BC19" s="21">
        <f t="shared" si="18"/>
        <v>3.8334393108750745E-3</v>
      </c>
      <c r="BD19" s="21">
        <f t="shared" si="18"/>
        <v>6.126031891783147E-3</v>
      </c>
      <c r="BE19" s="21">
        <f t="shared" si="18"/>
        <v>3.99170162555057E-3</v>
      </c>
      <c r="BF19" s="21">
        <f t="shared" si="18"/>
        <v>7.4452183814783419E-3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x14ac:dyDescent="0.25">
      <c r="A20" s="17" t="s">
        <v>48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1">
        <f t="shared" ref="R20:S20" si="19">R10/R5</f>
        <v>1.6423596486564881E-2</v>
      </c>
      <c r="S20" s="21">
        <f t="shared" si="19"/>
        <v>2.6774004075709203E-2</v>
      </c>
      <c r="T20" s="21">
        <f t="shared" ref="T20:BF20" si="20">T10/T5</f>
        <v>5.4905349573515193E-2</v>
      </c>
      <c r="U20" s="21">
        <f t="shared" si="20"/>
        <v>2.0059560648332246E-2</v>
      </c>
      <c r="V20" s="21">
        <f t="shared" si="20"/>
        <v>3.0170244340004263E-2</v>
      </c>
      <c r="W20" s="21">
        <f t="shared" si="20"/>
        <v>5.6931620203617084E-2</v>
      </c>
      <c r="X20" s="21">
        <f t="shared" si="20"/>
        <v>1.8792831781567095E-2</v>
      </c>
      <c r="Y20" s="21">
        <f t="shared" si="20"/>
        <v>3.0322191425951394E-2</v>
      </c>
      <c r="Z20" s="21">
        <f t="shared" si="20"/>
        <v>6.4243594735094431E-2</v>
      </c>
      <c r="AA20" s="21">
        <f t="shared" si="20"/>
        <v>2.9284878365771851E-2</v>
      </c>
      <c r="AB20" s="21">
        <f t="shared" si="20"/>
        <v>3.933097567206631E-2</v>
      </c>
      <c r="AC20" s="21">
        <f t="shared" si="20"/>
        <v>7.7656095238184106E-2</v>
      </c>
      <c r="AD20" s="21">
        <f t="shared" si="20"/>
        <v>2.4584730806766941E-2</v>
      </c>
      <c r="AE20" s="21">
        <f t="shared" si="20"/>
        <v>3.7896860147315338E-2</v>
      </c>
      <c r="AF20" s="21">
        <f t="shared" si="20"/>
        <v>7.8467766599588942E-2</v>
      </c>
      <c r="AG20" s="21">
        <f>AG10/AG5</f>
        <v>2.3836350165002001E-2</v>
      </c>
      <c r="AH20" s="21">
        <f>AH10/AH5</f>
        <v>3.5485593970978495E-2</v>
      </c>
      <c r="AI20" s="21">
        <f t="shared" si="20"/>
        <v>7.2162956529945435E-2</v>
      </c>
      <c r="AJ20" s="21">
        <f>AJ10/AJ5</f>
        <v>1.3924857081953339E-2</v>
      </c>
      <c r="AK20" s="21">
        <f>AK10/AK5</f>
        <v>1.3473539815508065E-2</v>
      </c>
      <c r="AL20" s="21">
        <f>AL10/AL5</f>
        <v>1.8225716146421555E-2</v>
      </c>
      <c r="AM20" s="21">
        <f t="shared" si="20"/>
        <v>1.8547930832310707E-2</v>
      </c>
      <c r="AN20" s="21">
        <f t="shared" si="20"/>
        <v>1.8464560627396865E-2</v>
      </c>
      <c r="AO20" s="21">
        <f t="shared" si="20"/>
        <v>1.7293055871481243E-2</v>
      </c>
      <c r="AP20" s="21">
        <f t="shared" si="20"/>
        <v>1.585657912598986E-2</v>
      </c>
      <c r="AQ20" s="21">
        <f t="shared" si="20"/>
        <v>1.561400323671506E-2</v>
      </c>
      <c r="AR20" s="21">
        <f t="shared" si="20"/>
        <v>1.2810158583384976E-2</v>
      </c>
      <c r="AS20" s="21">
        <f t="shared" si="20"/>
        <v>1.3257622529694823E-2</v>
      </c>
      <c r="AT20" s="21">
        <f t="shared" si="20"/>
        <v>1.352957144968878E-2</v>
      </c>
      <c r="AU20" s="21">
        <f t="shared" si="20"/>
        <v>1.4607911353602029E-2</v>
      </c>
      <c r="AV20" s="21">
        <f t="shared" si="20"/>
        <v>1.7091886277899988E-2</v>
      </c>
      <c r="AW20" s="21">
        <f t="shared" si="20"/>
        <v>1.544528261229877E-2</v>
      </c>
      <c r="AX20" s="21">
        <f t="shared" si="20"/>
        <v>0</v>
      </c>
      <c r="AY20" s="21">
        <f t="shared" si="20"/>
        <v>0</v>
      </c>
      <c r="AZ20" s="21">
        <f t="shared" si="20"/>
        <v>0</v>
      </c>
      <c r="BA20" s="21">
        <f t="shared" si="20"/>
        <v>0</v>
      </c>
      <c r="BB20" s="21">
        <f t="shared" si="20"/>
        <v>0</v>
      </c>
      <c r="BC20" s="21">
        <f t="shared" si="20"/>
        <v>0</v>
      </c>
      <c r="BD20" s="21">
        <f t="shared" si="20"/>
        <v>0</v>
      </c>
      <c r="BE20" s="21">
        <f t="shared" si="20"/>
        <v>6.8311600447523053E-3</v>
      </c>
      <c r="BF20" s="21">
        <f t="shared" si="20"/>
        <v>2.2658018330692531E-2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x14ac:dyDescent="0.25">
      <c r="A21" s="17" t="s">
        <v>49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1">
        <f t="shared" ref="R21:S21" si="21">R2/R5</f>
        <v>0.12431770494574548</v>
      </c>
      <c r="S21" s="21">
        <f t="shared" si="21"/>
        <v>0.13144723953176513</v>
      </c>
      <c r="T21" s="21">
        <f t="shared" ref="T21:BF21" si="22">T2/T5</f>
        <v>0.12867157653695774</v>
      </c>
      <c r="U21" s="21">
        <f t="shared" si="22"/>
        <v>0.10389214256901533</v>
      </c>
      <c r="V21" s="21">
        <f t="shared" si="22"/>
        <v>0.10616401706243468</v>
      </c>
      <c r="W21" s="21">
        <f t="shared" si="22"/>
        <v>0.10142312650575791</v>
      </c>
      <c r="X21" s="21">
        <f t="shared" si="22"/>
        <v>9.1904865378081194E-2</v>
      </c>
      <c r="Y21" s="21">
        <f t="shared" si="22"/>
        <v>8.9879495996686307E-2</v>
      </c>
      <c r="Z21" s="21">
        <f t="shared" si="22"/>
        <v>8.4643589853292012E-2</v>
      </c>
      <c r="AA21" s="21">
        <f t="shared" si="22"/>
        <v>0.10102023615852018</v>
      </c>
      <c r="AB21" s="21">
        <f t="shared" si="22"/>
        <v>0.10315843797453222</v>
      </c>
      <c r="AC21" s="21">
        <f t="shared" si="22"/>
        <v>0.10044208908839063</v>
      </c>
      <c r="AD21" s="21">
        <f t="shared" si="22"/>
        <v>0.10175256276855695</v>
      </c>
      <c r="AE21" s="21">
        <f t="shared" si="22"/>
        <v>0.10194530669151596</v>
      </c>
      <c r="AF21" s="21">
        <f t="shared" si="22"/>
        <v>9.7387145421641133E-2</v>
      </c>
      <c r="AG21" s="21">
        <f>AG2/AG5</f>
        <v>0.10867488896950626</v>
      </c>
      <c r="AH21" s="21">
        <f>AH2/AH5</f>
        <v>0.11511895692236111</v>
      </c>
      <c r="AI21" s="21">
        <f t="shared" si="22"/>
        <v>0.11356620151867768</v>
      </c>
      <c r="AJ21" s="21">
        <f>AJ2/AJ5</f>
        <v>0.11405333896908629</v>
      </c>
      <c r="AK21" s="21">
        <f>AK2/AK5</f>
        <v>9.6455867285556177E-2</v>
      </c>
      <c r="AL21" s="21">
        <f>AL2/AL5</f>
        <v>0.10082143686570674</v>
      </c>
      <c r="AM21" s="21">
        <f t="shared" si="22"/>
        <v>0.10322086829136691</v>
      </c>
      <c r="AN21" s="21">
        <f t="shared" si="22"/>
        <v>0.10651281234785115</v>
      </c>
      <c r="AO21" s="21">
        <f t="shared" si="22"/>
        <v>0.11149548975170345</v>
      </c>
      <c r="AP21" s="21">
        <f t="shared" si="22"/>
        <v>0.10002864027525518</v>
      </c>
      <c r="AQ21" s="21">
        <f t="shared" si="22"/>
        <v>9.9944980168282516E-2</v>
      </c>
      <c r="AR21" s="21">
        <f t="shared" si="22"/>
        <v>0.10064076798241857</v>
      </c>
      <c r="AS21" s="21">
        <f t="shared" si="22"/>
        <v>0.10764115630927369</v>
      </c>
      <c r="AT21" s="21">
        <f t="shared" si="22"/>
        <v>9.7745178042199746E-2</v>
      </c>
      <c r="AU21" s="21">
        <f t="shared" si="22"/>
        <v>8.1686180108616793E-2</v>
      </c>
      <c r="AV21" s="21">
        <f t="shared" si="22"/>
        <v>0</v>
      </c>
      <c r="AW21" s="21">
        <f t="shared" si="22"/>
        <v>0</v>
      </c>
      <c r="AX21" s="21">
        <f t="shared" si="22"/>
        <v>0</v>
      </c>
      <c r="AY21" s="21">
        <f t="shared" si="22"/>
        <v>0</v>
      </c>
      <c r="AZ21" s="21">
        <f t="shared" si="22"/>
        <v>0</v>
      </c>
      <c r="BA21" s="21">
        <f t="shared" si="22"/>
        <v>0</v>
      </c>
      <c r="BB21" s="21">
        <f t="shared" si="22"/>
        <v>0</v>
      </c>
      <c r="BC21" s="21">
        <f t="shared" si="22"/>
        <v>0</v>
      </c>
      <c r="BD21" s="21">
        <f t="shared" si="22"/>
        <v>0</v>
      </c>
      <c r="BE21" s="21">
        <f t="shared" si="22"/>
        <v>0</v>
      </c>
      <c r="BF21" s="21">
        <f t="shared" si="22"/>
        <v>0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x14ac:dyDescent="0.25">
      <c r="A23" s="17" t="s">
        <v>50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x14ac:dyDescent="0.25">
      <c r="AS24" s="5"/>
      <c r="AT24" s="5"/>
      <c r="AU24" s="5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x14ac:dyDescent="0.25">
      <c r="AN25" s="22"/>
      <c r="AO25" s="22"/>
      <c r="AS25" s="5"/>
      <c r="AT25" s="5"/>
      <c r="AU25" s="5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x14ac:dyDescent="0.25">
      <c r="AN26" s="22"/>
      <c r="AO26" s="22"/>
      <c r="AV26" s="6"/>
      <c r="AW26" s="6"/>
      <c r="AX26" s="6"/>
      <c r="AY26" s="6"/>
      <c r="AZ26" s="6"/>
      <c r="BA26" s="6"/>
      <c r="BB26" s="6"/>
      <c r="BC26" s="6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x14ac:dyDescent="0.25">
      <c r="AN27" s="9"/>
      <c r="AO27" s="22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x14ac:dyDescent="0.25">
      <c r="AN28" s="9"/>
      <c r="AO28" s="22"/>
      <c r="AV28" s="6"/>
      <c r="AW28" s="6"/>
      <c r="AX28" s="6"/>
      <c r="AY28" s="6"/>
      <c r="AZ28" s="6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x14ac:dyDescent="0.25">
      <c r="AN29" s="22"/>
      <c r="AO29" s="22"/>
      <c r="AV29" s="6"/>
      <c r="AW29" s="6"/>
      <c r="AX29" s="6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x14ac:dyDescent="0.25"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x14ac:dyDescent="0.25"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x14ac:dyDescent="0.25"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49:82" x14ac:dyDescent="0.25"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49:82" x14ac:dyDescent="0.25"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49:82" x14ac:dyDescent="0.25"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49:82" x14ac:dyDescent="0.25"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49:82" x14ac:dyDescent="0.25">
      <c r="AW37" s="9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49:82" x14ac:dyDescent="0.25">
      <c r="AW38" s="9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49:82" x14ac:dyDescent="0.25">
      <c r="AW39" s="9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49:82" x14ac:dyDescent="0.25"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49:82" x14ac:dyDescent="0.25"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49:82" x14ac:dyDescent="0.25"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49:82" x14ac:dyDescent="0.25"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49:82" x14ac:dyDescent="0.25"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49:82" x14ac:dyDescent="0.25"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49:82" x14ac:dyDescent="0.25"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49:82" x14ac:dyDescent="0.25"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49:82" x14ac:dyDescent="0.25"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50:82" x14ac:dyDescent="0.25"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50:82" x14ac:dyDescent="0.25"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50:82" x14ac:dyDescent="0.25"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50:82" x14ac:dyDescent="0.25"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50:82" x14ac:dyDescent="0.25"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50:82" x14ac:dyDescent="0.25"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50:82" x14ac:dyDescent="0.25"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spans="50:82" x14ac:dyDescent="0.25"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spans="50:82" x14ac:dyDescent="0.25"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50:82" x14ac:dyDescent="0.25"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50:82" x14ac:dyDescent="0.25"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50:82" x14ac:dyDescent="0.25"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  <row r="61" spans="50:82" x14ac:dyDescent="0.25"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</row>
    <row r="62" spans="50:82" x14ac:dyDescent="0.25"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</row>
    <row r="63" spans="50:82" x14ac:dyDescent="0.25"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</row>
    <row r="64" spans="50:82" x14ac:dyDescent="0.25"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</row>
    <row r="65" spans="50:82" x14ac:dyDescent="0.25"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</row>
    <row r="66" spans="50:82" x14ac:dyDescent="0.25"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50:82" x14ac:dyDescent="0.25"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50:82" x14ac:dyDescent="0.25"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50:82" x14ac:dyDescent="0.25"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</row>
    <row r="70" spans="50:82" x14ac:dyDescent="0.25"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</row>
    <row r="71" spans="50:82" x14ac:dyDescent="0.25"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</row>
    <row r="72" spans="50:82" x14ac:dyDescent="0.25"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</row>
    <row r="73" spans="50:82" x14ac:dyDescent="0.25"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</row>
    <row r="74" spans="50:82" x14ac:dyDescent="0.25"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spans="50:82" x14ac:dyDescent="0.25"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50:82" x14ac:dyDescent="0.25"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50:82" x14ac:dyDescent="0.25"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50:82" x14ac:dyDescent="0.25"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50:82" x14ac:dyDescent="0.25"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50:82" x14ac:dyDescent="0.25"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50:82" x14ac:dyDescent="0.25"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50:82" x14ac:dyDescent="0.25"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50:82" x14ac:dyDescent="0.25"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50:82" x14ac:dyDescent="0.25"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50:82" x14ac:dyDescent="0.25"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50:82" x14ac:dyDescent="0.25"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50:82" x14ac:dyDescent="0.25"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50:82" x14ac:dyDescent="0.25"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50:82" x14ac:dyDescent="0.25"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50:82" x14ac:dyDescent="0.25"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50:82" x14ac:dyDescent="0.25"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50:82" x14ac:dyDescent="0.25"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50:82" x14ac:dyDescent="0.25"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50:82" x14ac:dyDescent="0.25"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50:82" x14ac:dyDescent="0.25"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50:82" x14ac:dyDescent="0.25"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50:82" x14ac:dyDescent="0.25"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50:82" x14ac:dyDescent="0.25"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50:82" x14ac:dyDescent="0.25"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50:82" x14ac:dyDescent="0.25"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50:82" x14ac:dyDescent="0.25"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50:82" x14ac:dyDescent="0.25"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50:82" x14ac:dyDescent="0.25"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50:82" x14ac:dyDescent="0.25"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50:82" x14ac:dyDescent="0.25"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50:82" x14ac:dyDescent="0.25"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50:82" x14ac:dyDescent="0.25"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50:82" x14ac:dyDescent="0.25"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50:82" x14ac:dyDescent="0.25"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50:82" x14ac:dyDescent="0.25"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50:82" x14ac:dyDescent="0.25"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50:82" x14ac:dyDescent="0.25"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spans="50:82" x14ac:dyDescent="0.25"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  <row r="114" spans="50:82" x14ac:dyDescent="0.25"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</row>
    <row r="115" spans="50:82" x14ac:dyDescent="0.25"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</row>
    <row r="116" spans="50:82" x14ac:dyDescent="0.25"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</row>
    <row r="117" spans="50:82" x14ac:dyDescent="0.25"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</row>
    <row r="118" spans="50:82" x14ac:dyDescent="0.25"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</row>
    <row r="119" spans="50:82" x14ac:dyDescent="0.25"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</row>
    <row r="120" spans="50:82" x14ac:dyDescent="0.25"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</row>
    <row r="121" spans="50:82" x14ac:dyDescent="0.25"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</row>
    <row r="122" spans="50:82" x14ac:dyDescent="0.25"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</row>
    <row r="123" spans="50:82" x14ac:dyDescent="0.25"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</row>
    <row r="124" spans="50:82" x14ac:dyDescent="0.25"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</row>
    <row r="125" spans="50:82" x14ac:dyDescent="0.25"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</row>
    <row r="126" spans="50:82" x14ac:dyDescent="0.25"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</row>
    <row r="127" spans="50:82" x14ac:dyDescent="0.25"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</row>
    <row r="128" spans="50:82" x14ac:dyDescent="0.25"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</row>
    <row r="129" spans="50:82" x14ac:dyDescent="0.25"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</row>
    <row r="130" spans="50:82" x14ac:dyDescent="0.25"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</row>
    <row r="131" spans="50:82" x14ac:dyDescent="0.25"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</row>
    <row r="132" spans="50:82" x14ac:dyDescent="0.25"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</row>
    <row r="133" spans="50:82" x14ac:dyDescent="0.25"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</row>
    <row r="134" spans="50:82" x14ac:dyDescent="0.25"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</row>
    <row r="135" spans="50:82" x14ac:dyDescent="0.25"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</row>
    <row r="136" spans="50:82" x14ac:dyDescent="0.25"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</row>
    <row r="137" spans="50:82" x14ac:dyDescent="0.25"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</row>
    <row r="138" spans="50:82" x14ac:dyDescent="0.25"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</row>
    <row r="139" spans="50:82" x14ac:dyDescent="0.25"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</row>
    <row r="140" spans="50:82" x14ac:dyDescent="0.25"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</row>
    <row r="141" spans="50:82" x14ac:dyDescent="0.25"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</row>
    <row r="142" spans="50:82" x14ac:dyDescent="0.25"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</row>
    <row r="143" spans="50:82" x14ac:dyDescent="0.25"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</row>
    <row r="144" spans="50:82" x14ac:dyDescent="0.25"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Penetrasyon FKB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2021-07-16T12:37:44Z</dcterms:created>
  <dcterms:modified xsi:type="dcterms:W3CDTF">2021-11-30T07:56:23Z</dcterms:modified>
</cp:coreProperties>
</file>