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inansman Şirketleri\2022_Q4\WEB\"/>
    </mc:Choice>
  </mc:AlternateContent>
  <bookViews>
    <workbookView xWindow="0" yWindow="0" windowWidth="28800" windowHeight="12210"/>
  </bookViews>
  <sheets>
    <sheet name="Rapor_1" sheetId="23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23" l="1"/>
  <c r="C28" i="23"/>
  <c r="C27" i="23"/>
  <c r="C26" i="23"/>
  <c r="E25" i="23"/>
  <c r="C25" i="23"/>
  <c r="C24" i="23"/>
  <c r="E24" i="23" s="1"/>
  <c r="C23" i="23"/>
  <c r="C22" i="23"/>
  <c r="C21" i="23"/>
  <c r="C20" i="23"/>
  <c r="C19" i="23"/>
  <c r="D18" i="23"/>
  <c r="C18" i="23"/>
  <c r="E18" i="23" s="1"/>
  <c r="D17" i="23"/>
  <c r="C17" i="23"/>
  <c r="E17" i="23" s="1"/>
  <c r="D16" i="23"/>
  <c r="C16" i="23"/>
  <c r="D15" i="23"/>
  <c r="C15" i="23"/>
  <c r="E15" i="23" s="1"/>
  <c r="D14" i="23"/>
  <c r="C14" i="23"/>
  <c r="D13" i="23"/>
  <c r="C13" i="23"/>
  <c r="E16" i="23" s="1"/>
  <c r="C12" i="23"/>
  <c r="C9" i="23"/>
  <c r="C8" i="23"/>
  <c r="C7" i="23"/>
  <c r="C6" i="23"/>
</calcChain>
</file>

<file path=xl/sharedStrings.xml><?xml version="1.0" encoding="utf-8"?>
<sst xmlns="http://schemas.openxmlformats.org/spreadsheetml/2006/main" count="32" uniqueCount="31">
  <si>
    <t>FKB ÜYESİ FİNANSMAN ŞİRKETLERİ</t>
  </si>
  <si>
    <t>ÖNEMLİ BİLANÇO KALEMLERİ VE GENEL BİLGİLER</t>
  </si>
  <si>
    <t>PARA BİRİMİ : BİN TL</t>
  </si>
  <si>
    <t>DÖNEMİ</t>
  </si>
  <si>
    <t>ŞUBE SAYISI</t>
  </si>
  <si>
    <t>PERSONEL SAYISI</t>
  </si>
  <si>
    <t>MÜŞTERİ SAYISI(toplam)</t>
  </si>
  <si>
    <t>ÖDENMİŞ SERMAYE(000 TL)</t>
  </si>
  <si>
    <t>BİLANÇO KALEMLERİ ( 000 TL)</t>
  </si>
  <si>
    <t>AKTİF TOPLAMI</t>
  </si>
  <si>
    <t>Kredi adeti</t>
  </si>
  <si>
    <t>FİNANSMAN ALACAKLARI*</t>
  </si>
  <si>
    <t xml:space="preserve">Nakdi Kredi </t>
  </si>
  <si>
    <t>Bireysel Taşıt Kredisi</t>
  </si>
  <si>
    <t>Ticari Taşıt Kredisi</t>
  </si>
  <si>
    <t>Konut Kredisi</t>
  </si>
  <si>
    <t>ZORUNLU KARŞILIK TUTARI**</t>
  </si>
  <si>
    <t>TP</t>
  </si>
  <si>
    <t>YP</t>
  </si>
  <si>
    <t>GENEL KREDİ KARŞILIKLARI</t>
  </si>
  <si>
    <t xml:space="preserve"> KULLANILAN KREDİLER</t>
  </si>
  <si>
    <t>Yurt İçi</t>
  </si>
  <si>
    <t>Yurt Dışı</t>
  </si>
  <si>
    <t>İHRAÇ EDİLEN MENKUL KIYMETLER</t>
  </si>
  <si>
    <t>SERMAYE BENZERİ KREDİ</t>
  </si>
  <si>
    <t>ÖZKAYNAKLAR(NET KAR DAHİL)</t>
  </si>
  <si>
    <t>VERGİ SONRASI NET KAR</t>
  </si>
  <si>
    <t>*Anapara + reeskontlar  ve tahakkuklar</t>
  </si>
  <si>
    <t>**MB na yatırılan tutar</t>
  </si>
  <si>
    <t>Mikro Krediler</t>
  </si>
  <si>
    <t>2022/IV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</si>
</sst>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1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i/>
      <sz val="11"/>
      <name val="Calibri"/>
      <family val="2"/>
      <charset val="162"/>
      <scheme val="minor"/>
    </font>
    <font>
      <i/>
      <sz val="12"/>
      <color theme="1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4" fillId="0" borderId="0" xfId="0" applyFont="1"/>
    <xf numFmtId="0" fontId="0" fillId="0" borderId="0" xfId="0" applyFont="1"/>
    <xf numFmtId="0" fontId="6" fillId="0" borderId="0" xfId="2" applyFont="1" applyAlignment="1">
      <alignment horizontal="center" vertical="center"/>
    </xf>
    <xf numFmtId="0" fontId="7" fillId="0" borderId="1" xfId="2" applyFont="1" applyBorder="1"/>
    <xf numFmtId="0" fontId="8" fillId="3" borderId="4" xfId="0" applyFont="1" applyFill="1" applyBorder="1"/>
    <xf numFmtId="165" fontId="9" fillId="0" borderId="5" xfId="0" applyNumberFormat="1" applyFont="1" applyBorder="1" applyAlignment="1"/>
    <xf numFmtId="0" fontId="9" fillId="3" borderId="6" xfId="0" applyFont="1" applyFill="1" applyBorder="1" applyAlignment="1"/>
    <xf numFmtId="0" fontId="9" fillId="0" borderId="0" xfId="0" applyFont="1"/>
    <xf numFmtId="0" fontId="6" fillId="0" borderId="0" xfId="2" applyFont="1" applyBorder="1"/>
    <xf numFmtId="0" fontId="9" fillId="0" borderId="0" xfId="0" applyFont="1" applyBorder="1"/>
    <xf numFmtId="0" fontId="2" fillId="0" borderId="0" xfId="2" applyFont="1" applyBorder="1"/>
    <xf numFmtId="0" fontId="7" fillId="0" borderId="0" xfId="2" applyFont="1" applyBorder="1"/>
    <xf numFmtId="0" fontId="7" fillId="0" borderId="4" xfId="0" applyFont="1" applyFill="1" applyBorder="1"/>
    <xf numFmtId="165" fontId="0" fillId="0" borderId="5" xfId="0" applyNumberFormat="1" applyFont="1" applyFill="1" applyBorder="1" applyAlignment="1"/>
    <xf numFmtId="0" fontId="0" fillId="0" borderId="6" xfId="0" applyFont="1" applyFill="1" applyBorder="1" applyAlignment="1"/>
    <xf numFmtId="0" fontId="0" fillId="0" borderId="0" xfId="0" applyFont="1" applyBorder="1"/>
    <xf numFmtId="0" fontId="11" fillId="0" borderId="0" xfId="0" applyFont="1"/>
    <xf numFmtId="0" fontId="12" fillId="3" borderId="4" xfId="0" applyFont="1" applyFill="1" applyBorder="1"/>
    <xf numFmtId="165" fontId="11" fillId="0" borderId="5" xfId="1" applyNumberFormat="1" applyFont="1" applyBorder="1"/>
    <xf numFmtId="165" fontId="11" fillId="3" borderId="6" xfId="1" applyNumberFormat="1" applyFont="1" applyFill="1" applyBorder="1" applyAlignment="1">
      <alignment horizontal="center"/>
    </xf>
    <xf numFmtId="165" fontId="11" fillId="0" borderId="0" xfId="1" applyNumberFormat="1" applyFont="1"/>
    <xf numFmtId="165" fontId="11" fillId="0" borderId="6" xfId="1" applyNumberFormat="1" applyFont="1" applyBorder="1"/>
    <xf numFmtId="165" fontId="0" fillId="0" borderId="0" xfId="1" applyNumberFormat="1" applyFont="1"/>
    <xf numFmtId="0" fontId="13" fillId="3" borderId="4" xfId="0" applyFont="1" applyFill="1" applyBorder="1" applyAlignment="1">
      <alignment horizontal="left" indent="2"/>
    </xf>
    <xf numFmtId="165" fontId="14" fillId="0" borderId="5" xfId="1" applyNumberFormat="1" applyFont="1" applyBorder="1"/>
    <xf numFmtId="165" fontId="14" fillId="0" borderId="6" xfId="1" applyNumberFormat="1" applyFont="1" applyBorder="1"/>
    <xf numFmtId="165" fontId="11" fillId="3" borderId="6" xfId="1" applyNumberFormat="1" applyFont="1" applyFill="1" applyBorder="1"/>
    <xf numFmtId="165" fontId="9" fillId="0" borderId="5" xfId="1" applyNumberFormat="1" applyFont="1" applyBorder="1"/>
    <xf numFmtId="165" fontId="0" fillId="3" borderId="6" xfId="1" applyNumberFormat="1" applyFont="1" applyFill="1" applyBorder="1"/>
    <xf numFmtId="165" fontId="15" fillId="0" borderId="0" xfId="1" applyNumberFormat="1" applyFont="1" applyAlignment="1">
      <alignment horizontal="left"/>
    </xf>
    <xf numFmtId="165" fontId="15" fillId="3" borderId="6" xfId="1" applyNumberFormat="1" applyFont="1" applyFill="1" applyBorder="1" applyAlignment="1">
      <alignment horizontal="left"/>
    </xf>
    <xf numFmtId="0" fontId="15" fillId="0" borderId="0" xfId="0" applyFont="1" applyAlignment="1">
      <alignment horizontal="left"/>
    </xf>
    <xf numFmtId="0" fontId="12" fillId="3" borderId="7" xfId="0" applyFont="1" applyFill="1" applyBorder="1"/>
    <xf numFmtId="165" fontId="11" fillId="0" borderId="8" xfId="1" applyNumberFormat="1" applyFont="1" applyBorder="1"/>
    <xf numFmtId="165" fontId="11" fillId="3" borderId="9" xfId="1" applyNumberFormat="1" applyFont="1" applyFill="1" applyBorder="1"/>
    <xf numFmtId="165" fontId="9" fillId="0" borderId="0" xfId="0" applyNumberFormat="1" applyFont="1"/>
    <xf numFmtId="0" fontId="10" fillId="3" borderId="4" xfId="0" applyFont="1" applyFill="1" applyBorder="1" applyAlignment="1">
      <alignment horizontal="left"/>
    </xf>
    <xf numFmtId="9" fontId="0" fillId="0" borderId="0" xfId="3" applyFont="1"/>
    <xf numFmtId="165" fontId="9" fillId="0" borderId="5" xfId="0" applyNumberFormat="1" applyFont="1" applyFill="1" applyBorder="1" applyAlignment="1"/>
    <xf numFmtId="165" fontId="11" fillId="0" borderId="5" xfId="1" applyNumberFormat="1" applyFont="1" applyFill="1" applyBorder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 2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&#220;ye%20Raporlar&#305;/Finansman%20&#350;irketleri/2022_Q4/Konsolide_2010_2022Q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_1"/>
      <sheetName val="Rapor_2"/>
      <sheetName val="Rapor_3"/>
      <sheetName val="Rapor_4"/>
      <sheetName val="Rapor_5"/>
      <sheetName val="Rapor_6"/>
      <sheetName val="Rapor_7"/>
      <sheetName val="GENEL BİLANÇO"/>
      <sheetName val="YENİ AÇILAN KREDİLER"/>
      <sheetName val="TAKİPTEKİ ALACAKLAR"/>
      <sheetName val="Sheet1"/>
      <sheetName val="Sheet2"/>
      <sheetName val="Sayfa1"/>
      <sheetName val="Rapor_2 (31122014)"/>
      <sheetName val="Bilgi"/>
      <sheetName val="AKTİF KALİTES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72">
          <cell r="CA572">
            <v>1</v>
          </cell>
        </row>
        <row r="573">
          <cell r="CA573">
            <v>1086</v>
          </cell>
        </row>
        <row r="574">
          <cell r="CA574">
            <v>1764388</v>
          </cell>
        </row>
        <row r="575">
          <cell r="CA575">
            <v>4297552</v>
          </cell>
        </row>
        <row r="579">
          <cell r="CA579">
            <v>74744000.00034</v>
          </cell>
        </row>
        <row r="580">
          <cell r="CA580">
            <v>61444094</v>
          </cell>
          <cell r="CB580">
            <v>2651804</v>
          </cell>
        </row>
        <row r="581">
          <cell r="CA581">
            <v>0</v>
          </cell>
          <cell r="CB581">
            <v>0</v>
          </cell>
        </row>
        <row r="582">
          <cell r="CA582">
            <v>10247463.03321</v>
          </cell>
          <cell r="CB582">
            <v>132063</v>
          </cell>
        </row>
        <row r="583">
          <cell r="CA583">
            <v>45602871.200429998</v>
          </cell>
          <cell r="CB583">
            <v>101762</v>
          </cell>
        </row>
        <row r="584">
          <cell r="CA584">
            <v>7059.3330799999994</v>
          </cell>
          <cell r="CB584">
            <v>128</v>
          </cell>
        </row>
        <row r="585">
          <cell r="CA585">
            <v>5586700.4332799995</v>
          </cell>
          <cell r="CB585">
            <v>2417851</v>
          </cell>
        </row>
        <row r="586">
          <cell r="CA586">
            <v>2442289.1005699998</v>
          </cell>
        </row>
        <row r="587">
          <cell r="CA587">
            <v>2106665.1198800001</v>
          </cell>
        </row>
        <row r="588">
          <cell r="CA588">
            <v>335623.98069</v>
          </cell>
        </row>
        <row r="589">
          <cell r="CA589">
            <v>454165</v>
          </cell>
        </row>
        <row r="590">
          <cell r="CA590">
            <v>51472725</v>
          </cell>
        </row>
        <row r="591">
          <cell r="CA591">
            <v>35166797</v>
          </cell>
        </row>
        <row r="592">
          <cell r="CA592">
            <v>16305928</v>
          </cell>
        </row>
        <row r="593">
          <cell r="CA593">
            <v>7605214</v>
          </cell>
        </row>
        <row r="594">
          <cell r="CA594">
            <v>0</v>
          </cell>
        </row>
        <row r="595">
          <cell r="CA595">
            <v>10523732</v>
          </cell>
        </row>
        <row r="596">
          <cell r="CA596">
            <v>1900992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3"/>
  <sheetViews>
    <sheetView tabSelected="1" workbookViewId="0">
      <selection activeCell="F7" sqref="F7"/>
    </sheetView>
  </sheetViews>
  <sheetFormatPr defaultRowHeight="15" x14ac:dyDescent="0.25"/>
  <cols>
    <col min="1" max="1" width="5.28515625" style="4" customWidth="1"/>
    <col min="2" max="2" width="41.5703125" style="4" customWidth="1"/>
    <col min="3" max="3" width="16.85546875" style="4" customWidth="1"/>
    <col min="4" max="4" width="19.7109375" style="4" customWidth="1"/>
    <col min="5" max="5" width="9.140625" style="4"/>
    <col min="6" max="7" width="17.5703125" style="4" bestFit="1" customWidth="1"/>
    <col min="8" max="8" width="14.85546875" style="4" bestFit="1" customWidth="1"/>
    <col min="9" max="16384" width="9.140625" style="4"/>
  </cols>
  <sheetData>
    <row r="1" spans="2:10" s="3" customFormat="1" ht="21" x14ac:dyDescent="0.35">
      <c r="B1" s="1" t="s">
        <v>0</v>
      </c>
      <c r="C1" s="2"/>
      <c r="D1" s="2"/>
    </row>
    <row r="2" spans="2:10" s="3" customFormat="1" ht="21" x14ac:dyDescent="0.35">
      <c r="B2" s="1" t="s">
        <v>1</v>
      </c>
      <c r="C2" s="2"/>
      <c r="D2" s="2"/>
    </row>
    <row r="3" spans="2:10" ht="9" customHeight="1" x14ac:dyDescent="0.25"/>
    <row r="4" spans="2:10" ht="15.75" thickBot="1" x14ac:dyDescent="0.3">
      <c r="B4" s="5" t="s">
        <v>2</v>
      </c>
    </row>
    <row r="5" spans="2:10" ht="15.75" x14ac:dyDescent="0.25">
      <c r="B5" s="6" t="s">
        <v>3</v>
      </c>
      <c r="C5" s="43" t="s">
        <v>30</v>
      </c>
      <c r="D5" s="44"/>
    </row>
    <row r="6" spans="2:10" s="10" customFormat="1" ht="15.75" x14ac:dyDescent="0.25">
      <c r="B6" s="7" t="s">
        <v>4</v>
      </c>
      <c r="C6" s="8">
        <f>'[1]GENEL BİLANÇO'!CA572</f>
        <v>1</v>
      </c>
      <c r="D6" s="9"/>
      <c r="H6" s="11"/>
      <c r="I6" s="12"/>
      <c r="J6" s="12"/>
    </row>
    <row r="7" spans="2:10" s="10" customFormat="1" ht="15.75" x14ac:dyDescent="0.25">
      <c r="B7" s="7" t="s">
        <v>5</v>
      </c>
      <c r="C7" s="8">
        <f>'[1]GENEL BİLANÇO'!CA573</f>
        <v>1086</v>
      </c>
      <c r="D7" s="9"/>
      <c r="G7" s="38"/>
      <c r="H7" s="13"/>
      <c r="I7" s="12"/>
      <c r="J7" s="12"/>
    </row>
    <row r="8" spans="2:10" s="10" customFormat="1" ht="15.75" x14ac:dyDescent="0.25">
      <c r="B8" s="7" t="s">
        <v>6</v>
      </c>
      <c r="C8" s="8">
        <f>'[1]GENEL BİLANÇO'!CA574</f>
        <v>1764388</v>
      </c>
      <c r="D8" s="9"/>
      <c r="F8" s="38"/>
      <c r="H8" s="14"/>
      <c r="I8" s="12"/>
      <c r="J8" s="12"/>
    </row>
    <row r="9" spans="2:10" s="10" customFormat="1" ht="15.75" x14ac:dyDescent="0.25">
      <c r="B9" s="7" t="s">
        <v>7</v>
      </c>
      <c r="C9" s="41">
        <f>'[1]GENEL BİLANÇO'!CA575</f>
        <v>4297552</v>
      </c>
      <c r="D9" s="9"/>
      <c r="G9" s="38"/>
      <c r="H9" s="12"/>
      <c r="I9" s="12"/>
      <c r="J9" s="12"/>
    </row>
    <row r="10" spans="2:10" ht="14.25" customHeight="1" thickBot="1" x14ac:dyDescent="0.3">
      <c r="B10" s="15"/>
      <c r="C10" s="16"/>
      <c r="D10" s="17"/>
      <c r="H10" s="18"/>
      <c r="I10" s="18"/>
      <c r="J10" s="18"/>
    </row>
    <row r="11" spans="2:10" ht="15.75" x14ac:dyDescent="0.25">
      <c r="B11" s="39" t="s">
        <v>8</v>
      </c>
      <c r="C11" s="43" t="s">
        <v>30</v>
      </c>
      <c r="D11" s="44"/>
      <c r="F11" s="19"/>
      <c r="G11" s="19"/>
      <c r="H11" s="19"/>
      <c r="I11" s="18"/>
      <c r="J11" s="18"/>
    </row>
    <row r="12" spans="2:10" s="19" customFormat="1" ht="15.75" x14ac:dyDescent="0.25">
      <c r="B12" s="20" t="s">
        <v>9</v>
      </c>
      <c r="C12" s="42">
        <f>'[1]GENEL BİLANÇO'!CA579</f>
        <v>74744000.00034</v>
      </c>
      <c r="D12" s="22" t="s">
        <v>10</v>
      </c>
      <c r="F12" s="23"/>
      <c r="G12" s="38"/>
    </row>
    <row r="13" spans="2:10" s="19" customFormat="1" ht="15.75" x14ac:dyDescent="0.25">
      <c r="B13" s="20" t="s">
        <v>11</v>
      </c>
      <c r="C13" s="21">
        <f>'[1]GENEL BİLANÇO'!CA580</f>
        <v>61444094</v>
      </c>
      <c r="D13" s="24">
        <f>'[1]GENEL BİLANÇO'!CB580</f>
        <v>2651804</v>
      </c>
      <c r="F13" s="25"/>
      <c r="G13" s="38"/>
      <c r="H13" s="4"/>
    </row>
    <row r="14" spans="2:10" ht="15.75" x14ac:dyDescent="0.25">
      <c r="B14" s="26" t="s">
        <v>12</v>
      </c>
      <c r="C14" s="27">
        <f>'[1]GENEL BİLANÇO'!CA581</f>
        <v>0</v>
      </c>
      <c r="D14" s="28">
        <f>'[1]GENEL BİLANÇO'!CB581</f>
        <v>0</v>
      </c>
      <c r="F14" s="25"/>
      <c r="G14" s="25"/>
      <c r="H14" s="25"/>
    </row>
    <row r="15" spans="2:10" ht="15.75" x14ac:dyDescent="0.25">
      <c r="B15" s="26" t="s">
        <v>13</v>
      </c>
      <c r="C15" s="27">
        <f>'[1]GENEL BİLANÇO'!CA582</f>
        <v>10247463.03321</v>
      </c>
      <c r="D15" s="28">
        <f>'[1]GENEL BİLANÇO'!CB582</f>
        <v>132063</v>
      </c>
      <c r="E15" s="40">
        <f>C15/$C$13</f>
        <v>0.16677702226694074</v>
      </c>
      <c r="F15" s="25"/>
      <c r="G15" s="25"/>
      <c r="H15" s="25"/>
    </row>
    <row r="16" spans="2:10" ht="15.75" x14ac:dyDescent="0.25">
      <c r="B16" s="26" t="s">
        <v>14</v>
      </c>
      <c r="C16" s="27">
        <f>'[1]GENEL BİLANÇO'!CA583</f>
        <v>45602871.200429998</v>
      </c>
      <c r="D16" s="28">
        <f>'[1]GENEL BİLANÇO'!CB583</f>
        <v>101762</v>
      </c>
      <c r="E16" s="40">
        <f>C16/$C$13</f>
        <v>0.74218477695236251</v>
      </c>
      <c r="F16" s="25"/>
      <c r="G16" s="25"/>
      <c r="H16" s="25"/>
    </row>
    <row r="17" spans="2:8" ht="15.75" x14ac:dyDescent="0.25">
      <c r="B17" s="26" t="s">
        <v>15</v>
      </c>
      <c r="C17" s="27">
        <f>'[1]GENEL BİLANÇO'!CA584</f>
        <v>7059.3330799999994</v>
      </c>
      <c r="D17" s="28">
        <f>'[1]GENEL BİLANÇO'!CB584</f>
        <v>128</v>
      </c>
      <c r="E17" s="40">
        <f>C17/$C$13</f>
        <v>1.1489034373262952E-4</v>
      </c>
      <c r="F17" s="25"/>
      <c r="G17" s="25"/>
      <c r="H17" s="25"/>
    </row>
    <row r="18" spans="2:8" ht="15.75" x14ac:dyDescent="0.25">
      <c r="B18" s="26" t="s">
        <v>29</v>
      </c>
      <c r="C18" s="27">
        <f>'[1]GENEL BİLANÇO'!CA585</f>
        <v>5586700.4332799995</v>
      </c>
      <c r="D18" s="28">
        <f>'[1]GENEL BİLANÇO'!CB585</f>
        <v>2417851</v>
      </c>
      <c r="E18" s="40">
        <f>C18/$C$13</f>
        <v>9.0923310436964042E-2</v>
      </c>
      <c r="F18" s="23"/>
      <c r="G18" s="23"/>
      <c r="H18" s="23"/>
    </row>
    <row r="19" spans="2:8" s="19" customFormat="1" ht="15.75" x14ac:dyDescent="0.25">
      <c r="B19" s="20" t="s">
        <v>16</v>
      </c>
      <c r="C19" s="21">
        <f>'[1]GENEL BİLANÇO'!CA586</f>
        <v>2442289.1005699998</v>
      </c>
      <c r="D19" s="29"/>
      <c r="F19" s="25"/>
      <c r="G19" s="25"/>
      <c r="H19" s="25"/>
    </row>
    <row r="20" spans="2:8" ht="15.75" x14ac:dyDescent="0.25">
      <c r="B20" s="26" t="s">
        <v>17</v>
      </c>
      <c r="C20" s="30">
        <f>'[1]GENEL BİLANÇO'!CA587</f>
        <v>2106665.1198800001</v>
      </c>
      <c r="D20" s="31"/>
      <c r="F20" s="25"/>
      <c r="G20" s="25"/>
      <c r="H20" s="25"/>
    </row>
    <row r="21" spans="2:8" ht="15.75" x14ac:dyDescent="0.25">
      <c r="B21" s="26" t="s">
        <v>18</v>
      </c>
      <c r="C21" s="30">
        <f>'[1]GENEL BİLANÇO'!CA588</f>
        <v>335623.98069</v>
      </c>
      <c r="D21" s="31"/>
      <c r="F21" s="23"/>
      <c r="G21" s="23"/>
      <c r="H21" s="23"/>
    </row>
    <row r="22" spans="2:8" s="19" customFormat="1" ht="15.75" x14ac:dyDescent="0.25">
      <c r="B22" s="20" t="s">
        <v>19</v>
      </c>
      <c r="C22" s="21">
        <f>'[1]GENEL BİLANÇO'!CA589</f>
        <v>454165</v>
      </c>
      <c r="D22" s="29"/>
      <c r="F22" s="23"/>
      <c r="G22" s="38"/>
      <c r="H22" s="23"/>
    </row>
    <row r="23" spans="2:8" s="19" customFormat="1" ht="15.75" x14ac:dyDescent="0.25">
      <c r="B23" s="20" t="s">
        <v>20</v>
      </c>
      <c r="C23" s="42">
        <f>'[1]GENEL BİLANÇO'!CA590</f>
        <v>51472725</v>
      </c>
      <c r="D23" s="29"/>
      <c r="F23" s="23"/>
      <c r="G23" s="38"/>
      <c r="H23" s="32"/>
    </row>
    <row r="24" spans="2:8" s="34" customFormat="1" ht="15.75" x14ac:dyDescent="0.25">
      <c r="B24" s="26" t="s">
        <v>21</v>
      </c>
      <c r="C24" s="30">
        <f>'[1]GENEL BİLANÇO'!CA591</f>
        <v>35166797</v>
      </c>
      <c r="D24" s="33"/>
      <c r="E24" s="40">
        <f>C24/$C$23</f>
        <v>0.68321226435942528</v>
      </c>
      <c r="F24" s="32"/>
      <c r="G24" s="32"/>
      <c r="H24" s="32"/>
    </row>
    <row r="25" spans="2:8" s="34" customFormat="1" ht="15.75" x14ac:dyDescent="0.25">
      <c r="B25" s="26" t="s">
        <v>22</v>
      </c>
      <c r="C25" s="30">
        <f>'[1]GENEL BİLANÇO'!CA592</f>
        <v>16305928</v>
      </c>
      <c r="D25" s="33"/>
      <c r="E25" s="40">
        <f>C25/$C$23</f>
        <v>0.31678773564057472</v>
      </c>
      <c r="F25" s="23"/>
      <c r="G25" s="23"/>
      <c r="H25" s="23"/>
    </row>
    <row r="26" spans="2:8" s="19" customFormat="1" ht="15.75" x14ac:dyDescent="0.25">
      <c r="B26" s="20" t="s">
        <v>23</v>
      </c>
      <c r="C26" s="21">
        <f>'[1]GENEL BİLANÇO'!CA593</f>
        <v>7605214</v>
      </c>
      <c r="D26" s="29"/>
      <c r="F26" s="23"/>
      <c r="G26" s="38"/>
      <c r="H26" s="23"/>
    </row>
    <row r="27" spans="2:8" s="19" customFormat="1" ht="15.75" x14ac:dyDescent="0.25">
      <c r="B27" s="20" t="s">
        <v>24</v>
      </c>
      <c r="C27" s="21">
        <f>'[1]GENEL BİLANÇO'!CA594</f>
        <v>0</v>
      </c>
      <c r="D27" s="29"/>
      <c r="F27" s="23"/>
      <c r="G27" s="23"/>
      <c r="H27" s="23"/>
    </row>
    <row r="28" spans="2:8" s="19" customFormat="1" ht="15.75" x14ac:dyDescent="0.25">
      <c r="B28" s="20" t="s">
        <v>25</v>
      </c>
      <c r="C28" s="21">
        <f>'[1]GENEL BİLANÇO'!CA595</f>
        <v>10523732</v>
      </c>
      <c r="D28" s="29"/>
      <c r="F28" s="23"/>
      <c r="G28" s="23"/>
      <c r="H28" s="23"/>
    </row>
    <row r="29" spans="2:8" s="19" customFormat="1" ht="16.5" thickBot="1" x14ac:dyDescent="0.3">
      <c r="B29" s="35" t="s">
        <v>26</v>
      </c>
      <c r="C29" s="36">
        <f>'[1]GENEL BİLANÇO'!CA596</f>
        <v>1900992</v>
      </c>
      <c r="D29" s="37"/>
      <c r="F29" s="25"/>
      <c r="G29" s="23"/>
      <c r="H29" s="25"/>
    </row>
    <row r="32" spans="2:8" x14ac:dyDescent="0.25">
      <c r="B32" s="4" t="s">
        <v>27</v>
      </c>
    </row>
    <row r="33" spans="2:2" x14ac:dyDescent="0.25">
      <c r="B33" s="4" t="s">
        <v>28</v>
      </c>
    </row>
  </sheetData>
  <mergeCells count="2">
    <mergeCell ref="C5:D5"/>
    <mergeCell ref="C11:D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Rapor_1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 Erdogan</cp:lastModifiedBy>
  <dcterms:created xsi:type="dcterms:W3CDTF">2017-09-14T11:02:26Z</dcterms:created>
  <dcterms:modified xsi:type="dcterms:W3CDTF">2023-03-15T08:29:58Z</dcterms:modified>
</cp:coreProperties>
</file>