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Başlıca Göstergeler\31122019\fkb basın toplantısı\"/>
    </mc:Choice>
  </mc:AlternateContent>
  <bookViews>
    <workbookView xWindow="0" yWindow="0" windowWidth="28800" windowHeight="12060"/>
  </bookViews>
  <sheets>
    <sheet name="Özet_2019IV" sheetId="2" r:id="rId1"/>
    <sheet name="Özet_2019IV_30.09 a göre" sheetId="20" r:id="rId2"/>
    <sheet name="Genel Bilgiler" sheetId="19" r:id="rId3"/>
  </sheets>
  <definedNames>
    <definedName name="_xlnm.Print_Area" localSheetId="0">Özet_2019IV!$A$1:$R$38</definedName>
    <definedName name="_xlnm.Print_Area" localSheetId="1">'Özet_2019IV_30.09 a göre'!$A$1:$P$30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9" l="1"/>
  <c r="I18" i="19" l="1"/>
  <c r="L18" i="19"/>
  <c r="M18" i="19" s="1"/>
  <c r="I8" i="19" l="1"/>
  <c r="M8" i="19" s="1"/>
</calcChain>
</file>

<file path=xl/sharedStrings.xml><?xml version="1.0" encoding="utf-8"?>
<sst xmlns="http://schemas.openxmlformats.org/spreadsheetml/2006/main" count="106" uniqueCount="45">
  <si>
    <t>Büyümeler</t>
  </si>
  <si>
    <t>Milyon TL</t>
  </si>
  <si>
    <t>Finansal 
Kiralama</t>
  </si>
  <si>
    <t>Faktoring</t>
  </si>
  <si>
    <t>Finansman</t>
  </si>
  <si>
    <t>Toplam</t>
  </si>
  <si>
    <t>Büyüme</t>
  </si>
  <si>
    <t>İşlem Hacmi</t>
  </si>
  <si>
    <t>Aktif Büyüklüğü</t>
  </si>
  <si>
    <t>Alacaklar</t>
  </si>
  <si>
    <t>Özkaynaklar</t>
  </si>
  <si>
    <t>Alınan Krediler</t>
  </si>
  <si>
    <t>Net Kar</t>
  </si>
  <si>
    <t>Adet</t>
  </si>
  <si>
    <t>Şirket sayısı</t>
  </si>
  <si>
    <t>Şube sayısı</t>
  </si>
  <si>
    <t>Personel sayısı</t>
  </si>
  <si>
    <t>Müşteri sayısı</t>
  </si>
  <si>
    <t>ROE</t>
  </si>
  <si>
    <t>ROA</t>
  </si>
  <si>
    <t>Finansal Kiralama</t>
  </si>
  <si>
    <t>Bankacılık 
Sektörü</t>
  </si>
  <si>
    <t>Finans sektörü 
içindeki payımız</t>
  </si>
  <si>
    <t>Takipteki Alacaklar</t>
  </si>
  <si>
    <t>NPL</t>
  </si>
  <si>
    <t>Özel karşılıklar(-)</t>
  </si>
  <si>
    <t>GSMH' ya göre işlem hacmi payımız</t>
  </si>
  <si>
    <t>Bankacılık 
Sektörü Büyümeler</t>
  </si>
  <si>
    <t>FKB ÖZET VERİLER</t>
  </si>
  <si>
    <t>Bin TL</t>
  </si>
  <si>
    <t>Finansal Kiralama İşlem Hacmi</t>
  </si>
  <si>
    <t>Değer</t>
  </si>
  <si>
    <t>Şirket Sayısı</t>
  </si>
  <si>
    <t>Şube Sayısı</t>
  </si>
  <si>
    <t>Personel Sayısı</t>
  </si>
  <si>
    <t>Müşteri Sayısı</t>
  </si>
  <si>
    <t>Sözleşme Sayısı</t>
  </si>
  <si>
    <t>Faktoring İşlem Hacmi</t>
  </si>
  <si>
    <t>USD</t>
  </si>
  <si>
    <t>EUR</t>
  </si>
  <si>
    <t>EUR-USD</t>
  </si>
  <si>
    <t xml:space="preserve"> MB Alış Kurları</t>
  </si>
  <si>
    <t>Değer Kaybı</t>
  </si>
  <si>
    <t>Kalem Dönem: 2019/12, Birim: Adet</t>
  </si>
  <si>
    <t>TL' nin 
Değer Kaybı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</si>
</sst>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₺_-;\-* #,##0.00\ _₺_-;_-* &quot;-&quot;??\ _₺_-;_-@_-"/>
    <numFmt numFmtId="165" formatCode="[$-41F]d\ mmmm\ yy;@"/>
    <numFmt numFmtId="166" formatCode="0.0%"/>
    <numFmt numFmtId="167" formatCode="_-* #,##0\ _₺_-;\-* #,##0\ _₺_-;_-* &quot;-&quot;??\ _₺_-;_-@_-"/>
    <numFmt numFmtId="168" formatCode="#,##0.0000"/>
    <numFmt numFmtId="169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u/>
      <sz val="12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i/>
      <sz val="12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b/>
      <sz val="26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i/>
      <sz val="10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  <xf numFmtId="164" fontId="9" fillId="0" borderId="0" applyFont="0" applyFill="0" applyBorder="0" applyAlignment="0" applyProtection="0"/>
    <xf numFmtId="0" fontId="12" fillId="0" borderId="0"/>
    <xf numFmtId="164" fontId="3" fillId="0" borderId="0" applyFont="0" applyFill="0" applyBorder="0" applyAlignment="0" applyProtection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</cellStyleXfs>
  <cellXfs count="83">
    <xf numFmtId="0" fontId="0" fillId="0" borderId="0" xfId="0"/>
    <xf numFmtId="0" fontId="0" fillId="3" borderId="2" xfId="0" applyFill="1" applyBorder="1"/>
    <xf numFmtId="0" fontId="0" fillId="0" borderId="0" xfId="0" applyFill="1"/>
    <xf numFmtId="0" fontId="0" fillId="0" borderId="4" xfId="0" applyBorder="1"/>
    <xf numFmtId="0" fontId="0" fillId="0" borderId="0" xfId="0" applyBorder="1"/>
    <xf numFmtId="0" fontId="0" fillId="3" borderId="0" xfId="0" applyFill="1" applyBorder="1"/>
    <xf numFmtId="0" fontId="0" fillId="0" borderId="5" xfId="0" applyBorder="1"/>
    <xf numFmtId="0" fontId="6" fillId="4" borderId="4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vertical="center"/>
    </xf>
    <xf numFmtId="0" fontId="7" fillId="4" borderId="5" xfId="0" applyFont="1" applyFill="1" applyBorder="1" applyAlignment="1">
      <alignment horizontal="right" vertical="center"/>
    </xf>
    <xf numFmtId="3" fontId="0" fillId="0" borderId="0" xfId="0" applyNumberFormat="1" applyFill="1" applyBorder="1"/>
    <xf numFmtId="166" fontId="0" fillId="0" borderId="0" xfId="2" applyNumberFormat="1" applyFont="1" applyFill="1" applyBorder="1"/>
    <xf numFmtId="0" fontId="0" fillId="0" borderId="6" xfId="0" applyBorder="1"/>
    <xf numFmtId="0" fontId="0" fillId="3" borderId="7" xfId="0" applyFill="1" applyBorder="1"/>
    <xf numFmtId="0" fontId="0" fillId="0" borderId="0" xfId="0" applyFill="1" applyBorder="1"/>
    <xf numFmtId="0" fontId="8" fillId="4" borderId="4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166" fontId="0" fillId="0" borderId="0" xfId="2" applyNumberFormat="1" applyFont="1"/>
    <xf numFmtId="0" fontId="0" fillId="0" borderId="1" xfId="0" applyBorder="1"/>
    <xf numFmtId="0" fontId="7" fillId="4" borderId="2" xfId="0" applyFont="1" applyFill="1" applyBorder="1" applyAlignment="1">
      <alignment horizontal="right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0" fillId="0" borderId="5" xfId="0" applyFill="1" applyBorder="1"/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/>
    </xf>
    <xf numFmtId="166" fontId="7" fillId="0" borderId="0" xfId="0" applyNumberFormat="1" applyFont="1" applyFill="1" applyBorder="1" applyAlignment="1">
      <alignment horizontal="right" vertical="center" wrapText="1"/>
    </xf>
    <xf numFmtId="166" fontId="7" fillId="0" borderId="5" xfId="0" applyNumberFormat="1" applyFont="1" applyFill="1" applyBorder="1" applyAlignment="1">
      <alignment horizontal="right" vertical="center" wrapText="1"/>
    </xf>
    <xf numFmtId="167" fontId="0" fillId="0" borderId="0" xfId="1" applyNumberFormat="1" applyFont="1" applyFill="1" applyBorder="1"/>
    <xf numFmtId="165" fontId="4" fillId="0" borderId="0" xfId="0" applyNumberFormat="1" applyFont="1" applyFill="1" applyBorder="1" applyAlignment="1"/>
    <xf numFmtId="0" fontId="7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vertical="center" wrapText="1"/>
    </xf>
    <xf numFmtId="166" fontId="0" fillId="0" borderId="0" xfId="2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0" fillId="4" borderId="0" xfId="0" applyFill="1"/>
    <xf numFmtId="167" fontId="0" fillId="0" borderId="7" xfId="1" applyNumberFormat="1" applyFont="1" applyFill="1" applyBorder="1"/>
    <xf numFmtId="3" fontId="0" fillId="0" borderId="0" xfId="0" applyNumberFormat="1"/>
    <xf numFmtId="3" fontId="0" fillId="0" borderId="0" xfId="0" applyNumberFormat="1" applyFill="1"/>
    <xf numFmtId="166" fontId="0" fillId="0" borderId="0" xfId="2" applyNumberFormat="1" applyFont="1" applyFill="1"/>
    <xf numFmtId="167" fontId="0" fillId="0" borderId="0" xfId="1" applyNumberFormat="1" applyFont="1"/>
    <xf numFmtId="166" fontId="1" fillId="0" borderId="0" xfId="2" applyNumberFormat="1" applyFont="1" applyFill="1" applyBorder="1"/>
    <xf numFmtId="166" fontId="1" fillId="0" borderId="5" xfId="2" applyNumberFormat="1" applyFont="1" applyFill="1" applyBorder="1"/>
    <xf numFmtId="166" fontId="1" fillId="0" borderId="7" xfId="2" applyNumberFormat="1" applyFont="1" applyFill="1" applyBorder="1"/>
    <xf numFmtId="166" fontId="1" fillId="0" borderId="8" xfId="2" applyNumberFormat="1" applyFont="1" applyFill="1" applyBorder="1"/>
    <xf numFmtId="166" fontId="1" fillId="0" borderId="0" xfId="0" applyNumberFormat="1" applyFont="1" applyFill="1" applyBorder="1"/>
    <xf numFmtId="166" fontId="1" fillId="0" borderId="5" xfId="0" applyNumberFormat="1" applyFont="1" applyFill="1" applyBorder="1"/>
    <xf numFmtId="0" fontId="1" fillId="0" borderId="0" xfId="0" applyFont="1" applyFill="1"/>
    <xf numFmtId="9" fontId="1" fillId="0" borderId="0" xfId="2" applyFont="1" applyFill="1"/>
    <xf numFmtId="0" fontId="1" fillId="0" borderId="0" xfId="0" applyFont="1"/>
    <xf numFmtId="3" fontId="0" fillId="0" borderId="7" xfId="0" applyNumberFormat="1" applyFill="1" applyBorder="1"/>
    <xf numFmtId="0" fontId="0" fillId="0" borderId="7" xfId="0" applyFill="1" applyBorder="1"/>
    <xf numFmtId="0" fontId="14" fillId="0" borderId="0" xfId="0" applyFont="1" applyAlignment="1"/>
    <xf numFmtId="167" fontId="0" fillId="0" borderId="0" xfId="0" applyNumberFormat="1"/>
    <xf numFmtId="167" fontId="2" fillId="0" borderId="0" xfId="1" applyNumberFormat="1" applyFont="1" applyFill="1" applyBorder="1"/>
    <xf numFmtId="0" fontId="2" fillId="4" borderId="0" xfId="0" applyFont="1" applyFill="1"/>
    <xf numFmtId="0" fontId="15" fillId="0" borderId="0" xfId="0" applyFont="1"/>
    <xf numFmtId="0" fontId="0" fillId="0" borderId="0" xfId="0" applyAlignment="1">
      <alignment horizontal="right"/>
    </xf>
    <xf numFmtId="17" fontId="0" fillId="0" borderId="0" xfId="0" applyNumberFormat="1"/>
    <xf numFmtId="0" fontId="16" fillId="0" borderId="0" xfId="0" applyFont="1"/>
    <xf numFmtId="0" fontId="17" fillId="0" borderId="0" xfId="0" applyFont="1"/>
    <xf numFmtId="168" fontId="0" fillId="0" borderId="0" xfId="0" applyNumberFormat="1"/>
    <xf numFmtId="169" fontId="17" fillId="0" borderId="0" xfId="0" applyNumberFormat="1" applyFont="1"/>
    <xf numFmtId="169" fontId="17" fillId="0" borderId="0" xfId="0" applyNumberFormat="1" applyFont="1" applyFill="1"/>
    <xf numFmtId="14" fontId="18" fillId="5" borderId="0" xfId="0" applyNumberFormat="1" applyFont="1" applyFill="1"/>
    <xf numFmtId="14" fontId="18" fillId="5" borderId="0" xfId="0" applyNumberFormat="1" applyFont="1" applyFill="1" applyAlignment="1">
      <alignment horizontal="right"/>
    </xf>
    <xf numFmtId="0" fontId="19" fillId="0" borderId="0" xfId="0" applyFont="1" applyFill="1" applyBorder="1"/>
    <xf numFmtId="166" fontId="19" fillId="0" borderId="0" xfId="2" applyNumberFormat="1" applyFont="1" applyFill="1" applyBorder="1"/>
    <xf numFmtId="167" fontId="19" fillId="0" borderId="0" xfId="1" applyNumberFormat="1" applyFont="1" applyFill="1" applyBorder="1"/>
    <xf numFmtId="166" fontId="0" fillId="0" borderId="9" xfId="2" applyNumberFormat="1" applyFont="1" applyFill="1" applyBorder="1" applyAlignment="1">
      <alignment horizontal="center"/>
    </xf>
    <xf numFmtId="166" fontId="2" fillId="0" borderId="0" xfId="2" applyNumberFormat="1" applyFont="1" applyFill="1" applyBorder="1"/>
    <xf numFmtId="3" fontId="0" fillId="0" borderId="7" xfId="0" applyNumberFormat="1" applyFill="1" applyBorder="1" applyAlignment="1">
      <alignment horizontal="right"/>
    </xf>
    <xf numFmtId="14" fontId="18" fillId="5" borderId="0" xfId="0" applyNumberFormat="1" applyFont="1" applyFill="1" applyAlignment="1">
      <alignment horizontal="right" wrapText="1"/>
    </xf>
    <xf numFmtId="166" fontId="0" fillId="0" borderId="5" xfId="2" applyNumberFormat="1" applyFont="1" applyFill="1" applyBorder="1"/>
    <xf numFmtId="166" fontId="0" fillId="0" borderId="8" xfId="2" applyNumberFormat="1" applyFont="1" applyFill="1" applyBorder="1"/>
    <xf numFmtId="166" fontId="0" fillId="0" borderId="10" xfId="2" applyNumberFormat="1" applyFont="1" applyFill="1" applyBorder="1"/>
    <xf numFmtId="166" fontId="0" fillId="0" borderId="11" xfId="2" applyNumberFormat="1" applyFont="1" applyFill="1" applyBorder="1"/>
    <xf numFmtId="167" fontId="0" fillId="0" borderId="11" xfId="1" applyNumberFormat="1" applyFont="1" applyFill="1" applyBorder="1"/>
    <xf numFmtId="166" fontId="0" fillId="0" borderId="12" xfId="2" applyNumberFormat="1" applyFont="1" applyFill="1" applyBorder="1"/>
    <xf numFmtId="0" fontId="13" fillId="0" borderId="0" xfId="0" applyFont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165" fontId="4" fillId="2" borderId="2" xfId="0" applyNumberFormat="1" applyFont="1" applyFill="1" applyBorder="1" applyAlignment="1">
      <alignment horizontal="center"/>
    </xf>
    <xf numFmtId="14" fontId="4" fillId="2" borderId="2" xfId="0" applyNumberFormat="1" applyFont="1" applyFill="1" applyBorder="1" applyAlignment="1">
      <alignment horizontal="center"/>
    </xf>
    <xf numFmtId="14" fontId="4" fillId="2" borderId="3" xfId="0" applyNumberFormat="1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2" xfId="3"/>
    <cellStyle name="Normal 3" xfId="4"/>
    <cellStyle name="Normal 3 2" xfId="9"/>
    <cellStyle name="Normal 4" xfId="5"/>
    <cellStyle name="Normal 4 2" xfId="10"/>
    <cellStyle name="Normal 5" xfId="7"/>
    <cellStyle name="Normal 5 2" xfId="12"/>
    <cellStyle name="Percent" xfId="2" builtinId="5"/>
    <cellStyle name="Virgül 2" xfId="6"/>
    <cellStyle name="Virgül 2 2" xfId="11"/>
    <cellStyle name="Virgül 3" xfId="8"/>
  </cellStyles>
  <dxfs count="0"/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7"/>
  <sheetViews>
    <sheetView tabSelected="1" view="pageBreakPreview" zoomScale="82" zoomScaleNormal="89" zoomScaleSheetLayoutView="82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H28" sqref="H28"/>
    </sheetView>
  </sheetViews>
  <sheetFormatPr defaultRowHeight="15" x14ac:dyDescent="0.25"/>
  <cols>
    <col min="1" max="1" width="19.5703125" customWidth="1"/>
    <col min="2" max="5" width="13.42578125" customWidth="1"/>
    <col min="6" max="6" width="2.28515625" customWidth="1"/>
    <col min="7" max="7" width="12" customWidth="1"/>
    <col min="8" max="10" width="13.42578125" customWidth="1"/>
    <col min="11" max="11" width="2.140625" customWidth="1"/>
    <col min="12" max="12" width="9.5703125" bestFit="1" customWidth="1"/>
    <col min="13" max="13" width="10.28515625" bestFit="1" customWidth="1"/>
    <col min="14" max="14" width="11.42578125" bestFit="1" customWidth="1"/>
    <col min="15" max="15" width="9" bestFit="1" customWidth="1"/>
    <col min="16" max="16" width="3.7109375" customWidth="1"/>
    <col min="17" max="17" width="12.42578125" style="2" customWidth="1"/>
    <col min="18" max="20" width="19.42578125" style="2" customWidth="1"/>
    <col min="21" max="21" width="5.85546875" customWidth="1"/>
  </cols>
  <sheetData>
    <row r="1" spans="1:30" ht="33.75" x14ac:dyDescent="0.5">
      <c r="A1" s="78" t="s">
        <v>28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3" spans="1:30" ht="18.75" customHeight="1" x14ac:dyDescent="0.3">
      <c r="A3" s="79">
        <v>43830</v>
      </c>
      <c r="B3" s="80"/>
      <c r="C3" s="80"/>
      <c r="D3" s="80"/>
      <c r="E3" s="80"/>
      <c r="F3" s="1"/>
      <c r="G3" s="79">
        <v>43465</v>
      </c>
      <c r="H3" s="80"/>
      <c r="I3" s="80"/>
      <c r="J3" s="80"/>
      <c r="K3" s="1"/>
      <c r="L3" s="81" t="s">
        <v>0</v>
      </c>
      <c r="M3" s="81"/>
      <c r="N3" s="81"/>
      <c r="O3" s="82"/>
    </row>
    <row r="4" spans="1:30" ht="5.25" customHeight="1" x14ac:dyDescent="0.25">
      <c r="A4" s="3"/>
      <c r="B4" s="4"/>
      <c r="C4" s="4"/>
      <c r="D4" s="4"/>
      <c r="E4" s="4"/>
      <c r="F4" s="5"/>
      <c r="G4" s="4"/>
      <c r="H4" s="4"/>
      <c r="I4" s="4"/>
      <c r="J4" s="4"/>
      <c r="K4" s="5"/>
      <c r="L4" s="4"/>
      <c r="M4" s="4"/>
      <c r="N4" s="4"/>
      <c r="O4" s="6"/>
      <c r="Q4" s="31"/>
      <c r="R4" s="34"/>
    </row>
    <row r="5" spans="1:30" ht="51.75" customHeight="1" x14ac:dyDescent="0.25">
      <c r="A5" s="7" t="s">
        <v>1</v>
      </c>
      <c r="B5" s="8" t="s">
        <v>2</v>
      </c>
      <c r="C5" s="9" t="s">
        <v>3</v>
      </c>
      <c r="D5" s="9" t="s">
        <v>4</v>
      </c>
      <c r="E5" s="9" t="s">
        <v>5</v>
      </c>
      <c r="F5" s="10"/>
      <c r="G5" s="8" t="s">
        <v>2</v>
      </c>
      <c r="H5" s="9" t="s">
        <v>3</v>
      </c>
      <c r="I5" s="9" t="s">
        <v>4</v>
      </c>
      <c r="J5" s="9" t="s">
        <v>5</v>
      </c>
      <c r="K5" s="10"/>
      <c r="L5" s="8" t="s">
        <v>2</v>
      </c>
      <c r="M5" s="9" t="s">
        <v>3</v>
      </c>
      <c r="N5" s="9" t="s">
        <v>4</v>
      </c>
      <c r="O5" s="11" t="s">
        <v>6</v>
      </c>
      <c r="Q5" s="30" t="s">
        <v>27</v>
      </c>
      <c r="R5" s="30" t="s">
        <v>26</v>
      </c>
      <c r="S5" s="33"/>
      <c r="T5" s="33"/>
    </row>
    <row r="6" spans="1:30" x14ac:dyDescent="0.25">
      <c r="A6" s="3" t="s">
        <v>7</v>
      </c>
      <c r="B6" s="28">
        <v>14831.142</v>
      </c>
      <c r="C6" s="28">
        <v>129911.82399999999</v>
      </c>
      <c r="D6" s="28">
        <v>17765.9531110028</v>
      </c>
      <c r="E6" s="28">
        <v>162508.91911100279</v>
      </c>
      <c r="F6" s="28"/>
      <c r="G6" s="28">
        <v>22187</v>
      </c>
      <c r="H6" s="28">
        <v>146687</v>
      </c>
      <c r="I6" s="28">
        <v>26407</v>
      </c>
      <c r="J6" s="28">
        <v>195281</v>
      </c>
      <c r="K6" s="16"/>
      <c r="L6" s="40">
        <v>-0.33153909947266419</v>
      </c>
      <c r="M6" s="40">
        <v>-0.11436034549755607</v>
      </c>
      <c r="N6" s="40">
        <v>-0.32722561779063125</v>
      </c>
      <c r="O6" s="41">
        <v>-0.16782012018064846</v>
      </c>
      <c r="P6" s="2"/>
      <c r="Q6" s="68"/>
      <c r="R6" s="68">
        <v>3.7965993940960584E-2</v>
      </c>
      <c r="S6" s="32"/>
      <c r="T6" s="32"/>
    </row>
    <row r="7" spans="1:30" x14ac:dyDescent="0.25">
      <c r="A7" s="3" t="s">
        <v>8</v>
      </c>
      <c r="B7" s="28">
        <v>58176</v>
      </c>
      <c r="C7" s="28">
        <v>37017</v>
      </c>
      <c r="D7" s="28">
        <v>27560</v>
      </c>
      <c r="E7" s="28">
        <v>122753</v>
      </c>
      <c r="F7" s="28"/>
      <c r="G7" s="28">
        <v>68506.342999999993</v>
      </c>
      <c r="H7" s="28">
        <v>34608.284</v>
      </c>
      <c r="I7" s="28">
        <v>39706.89</v>
      </c>
      <c r="J7" s="28">
        <v>142821.51699999999</v>
      </c>
      <c r="K7" s="5"/>
      <c r="L7" s="40">
        <v>-0.15079396370639714</v>
      </c>
      <c r="M7" s="40">
        <v>6.959940573765519E-2</v>
      </c>
      <c r="N7" s="40">
        <v>-0.30591391065883022</v>
      </c>
      <c r="O7" s="41">
        <v>-0.14051466068659663</v>
      </c>
      <c r="P7" s="2"/>
      <c r="Q7" s="68">
        <v>0.16126098491848331</v>
      </c>
      <c r="R7" s="66"/>
      <c r="S7" s="13"/>
      <c r="T7" s="13"/>
    </row>
    <row r="8" spans="1:30" x14ac:dyDescent="0.25">
      <c r="A8" s="3" t="s">
        <v>9</v>
      </c>
      <c r="B8" s="28">
        <v>48721</v>
      </c>
      <c r="C8" s="28">
        <v>34026</v>
      </c>
      <c r="D8" s="28">
        <v>22797</v>
      </c>
      <c r="E8" s="28">
        <v>105544</v>
      </c>
      <c r="F8" s="28"/>
      <c r="G8" s="28">
        <v>60707.421999999999</v>
      </c>
      <c r="H8" s="28">
        <v>31410.074000000001</v>
      </c>
      <c r="I8" s="28">
        <v>32545.053</v>
      </c>
      <c r="J8" s="28">
        <v>124662.549</v>
      </c>
      <c r="K8" s="5"/>
      <c r="L8" s="40">
        <v>-0.1974457423014932</v>
      </c>
      <c r="M8" s="40">
        <v>8.328302569424062E-2</v>
      </c>
      <c r="N8" s="40">
        <v>-0.2995248770988328</v>
      </c>
      <c r="O8" s="41">
        <v>-0.1533624103899881</v>
      </c>
      <c r="P8" s="2"/>
      <c r="Q8" s="68">
        <v>0.10929843367226594</v>
      </c>
      <c r="R8" s="66"/>
      <c r="S8" s="13"/>
      <c r="T8" s="13"/>
    </row>
    <row r="9" spans="1:30" x14ac:dyDescent="0.25">
      <c r="A9" s="3" t="s">
        <v>23</v>
      </c>
      <c r="B9" s="28">
        <v>4416</v>
      </c>
      <c r="C9" s="28">
        <v>2140</v>
      </c>
      <c r="D9" s="28">
        <v>2169</v>
      </c>
      <c r="E9" s="28">
        <v>8725</v>
      </c>
      <c r="F9" s="28"/>
      <c r="G9" s="28">
        <v>4710.942</v>
      </c>
      <c r="H9" s="28">
        <v>2096.462</v>
      </c>
      <c r="I9" s="28">
        <v>2316.3690000000001</v>
      </c>
      <c r="J9" s="28">
        <v>9123.773000000001</v>
      </c>
      <c r="K9" s="5"/>
      <c r="L9" s="40">
        <v>-6.26078605934864E-2</v>
      </c>
      <c r="M9" s="40">
        <v>2.0767369024575696E-2</v>
      </c>
      <c r="N9" s="40">
        <v>-6.3620692558051042E-2</v>
      </c>
      <c r="O9" s="41">
        <v>-4.3707027783352455E-2</v>
      </c>
      <c r="P9" s="2"/>
      <c r="Q9" s="68">
        <v>0.55978724858635875</v>
      </c>
      <c r="R9" s="66"/>
      <c r="S9" s="13"/>
      <c r="T9" s="13"/>
    </row>
    <row r="10" spans="1:30" x14ac:dyDescent="0.25">
      <c r="A10" s="3" t="s">
        <v>25</v>
      </c>
      <c r="B10" s="28">
        <v>2836</v>
      </c>
      <c r="C10" s="28">
        <v>1730</v>
      </c>
      <c r="D10" s="28">
        <v>1331</v>
      </c>
      <c r="E10" s="28">
        <v>5897</v>
      </c>
      <c r="F10" s="28"/>
      <c r="G10" s="28">
        <v>2350.5819999999999</v>
      </c>
      <c r="H10" s="28">
        <v>1716.69</v>
      </c>
      <c r="I10" s="28">
        <v>1097.527</v>
      </c>
      <c r="J10" s="28">
        <v>5164.799</v>
      </c>
      <c r="K10" s="5"/>
      <c r="L10" s="40">
        <v>0.20650970695768117</v>
      </c>
      <c r="M10" s="40">
        <v>7.7532926736917822E-3</v>
      </c>
      <c r="N10" s="40">
        <v>0.21272642950925119</v>
      </c>
      <c r="O10" s="41">
        <v>0.14176756927036271</v>
      </c>
      <c r="P10" s="2"/>
      <c r="Q10" s="68">
        <v>0.36272191006756493</v>
      </c>
      <c r="R10" s="67"/>
      <c r="S10" s="13"/>
      <c r="T10" s="13"/>
    </row>
    <row r="11" spans="1:30" x14ac:dyDescent="0.25">
      <c r="A11" s="3" t="s">
        <v>10</v>
      </c>
      <c r="B11" s="28">
        <v>10376</v>
      </c>
      <c r="C11" s="28">
        <v>8136</v>
      </c>
      <c r="D11" s="28">
        <v>5227</v>
      </c>
      <c r="E11" s="28">
        <v>23739</v>
      </c>
      <c r="F11" s="28"/>
      <c r="G11" s="28">
        <v>9600.7350000000006</v>
      </c>
      <c r="H11" s="28">
        <v>6770.2820000000002</v>
      </c>
      <c r="I11" s="28">
        <v>4567.9669999999996</v>
      </c>
      <c r="J11" s="28">
        <v>20938.984</v>
      </c>
      <c r="K11" s="5"/>
      <c r="L11" s="40">
        <v>8.0750588366411469E-2</v>
      </c>
      <c r="M11" s="40">
        <v>0.20172246887204992</v>
      </c>
      <c r="N11" s="40">
        <v>0.14427271475472578</v>
      </c>
      <c r="O11" s="41">
        <v>0.13372262952204364</v>
      </c>
      <c r="P11" s="2"/>
      <c r="Q11" s="68">
        <v>0.16547354617603016</v>
      </c>
      <c r="R11" s="66"/>
      <c r="S11" s="13"/>
      <c r="T11" s="13"/>
    </row>
    <row r="12" spans="1:30" ht="21" x14ac:dyDescent="0.35">
      <c r="A12" s="3" t="s">
        <v>11</v>
      </c>
      <c r="B12" s="28">
        <v>41007</v>
      </c>
      <c r="C12" s="28">
        <v>25590</v>
      </c>
      <c r="D12" s="28">
        <v>19528</v>
      </c>
      <c r="E12" s="28">
        <v>86125</v>
      </c>
      <c r="F12" s="28"/>
      <c r="G12" s="28">
        <v>47052.118999999999</v>
      </c>
      <c r="H12" s="28">
        <v>23048.41</v>
      </c>
      <c r="I12" s="28">
        <v>29877.063999999998</v>
      </c>
      <c r="J12" s="28">
        <v>99977.592999999993</v>
      </c>
      <c r="K12" s="5"/>
      <c r="L12" s="40">
        <v>-0.12847708304061714</v>
      </c>
      <c r="M12" s="40">
        <v>0.11027181484536244</v>
      </c>
      <c r="N12" s="40">
        <v>-0.3463882528751821</v>
      </c>
      <c r="O12" s="41">
        <v>-0.13855697646171572</v>
      </c>
      <c r="P12" s="2"/>
      <c r="Q12" s="68"/>
      <c r="R12" s="66"/>
      <c r="S12" s="13"/>
      <c r="T12" s="13"/>
      <c r="U12" s="51"/>
      <c r="V12" s="51"/>
      <c r="W12" s="51"/>
      <c r="X12" s="51"/>
      <c r="Y12" s="51"/>
      <c r="Z12" s="51"/>
      <c r="AA12" s="51"/>
      <c r="AB12" s="51"/>
      <c r="AC12" s="51"/>
      <c r="AD12" s="51"/>
    </row>
    <row r="13" spans="1:30" x14ac:dyDescent="0.25">
      <c r="A13" s="14" t="s">
        <v>12</v>
      </c>
      <c r="B13" s="35">
        <v>1125</v>
      </c>
      <c r="C13" s="35">
        <v>1374</v>
      </c>
      <c r="D13" s="35">
        <v>633</v>
      </c>
      <c r="E13" s="35">
        <v>3132</v>
      </c>
      <c r="F13" s="35"/>
      <c r="G13" s="35">
        <v>917.16300000000001</v>
      </c>
      <c r="H13" s="35">
        <v>1305.8309999999999</v>
      </c>
      <c r="I13" s="35">
        <v>559.42499999999995</v>
      </c>
      <c r="J13" s="35">
        <v>2782.4189999999999</v>
      </c>
      <c r="K13" s="15"/>
      <c r="L13" s="42">
        <v>0.22660857448457905</v>
      </c>
      <c r="M13" s="42">
        <v>5.2203539355399051E-2</v>
      </c>
      <c r="N13" s="42">
        <v>0.13151897037136354</v>
      </c>
      <c r="O13" s="43">
        <v>0.12563923693735565</v>
      </c>
      <c r="P13" s="2"/>
      <c r="Q13" s="68">
        <v>-9.0229675433325968E-2</v>
      </c>
      <c r="R13" s="66"/>
      <c r="S13" s="13"/>
      <c r="T13" s="13"/>
    </row>
    <row r="14" spans="1:30" ht="18.75" x14ac:dyDescent="0.3">
      <c r="A14" s="3"/>
      <c r="B14" s="16"/>
      <c r="C14" s="16"/>
      <c r="D14" s="16"/>
      <c r="E14" s="16"/>
      <c r="F14" s="16"/>
      <c r="G14" s="12"/>
      <c r="H14" s="12"/>
      <c r="I14" s="12"/>
      <c r="J14" s="16"/>
      <c r="K14" s="5"/>
      <c r="L14" s="44"/>
      <c r="M14" s="40"/>
      <c r="N14" s="44"/>
      <c r="O14" s="45"/>
      <c r="P14" s="2"/>
      <c r="Q14" s="16"/>
      <c r="R14" s="65"/>
      <c r="S14" s="16"/>
      <c r="T14" s="16"/>
      <c r="U14" s="29"/>
    </row>
    <row r="15" spans="1:30" ht="18" customHeight="1" x14ac:dyDescent="0.25">
      <c r="A15" s="17" t="s">
        <v>13</v>
      </c>
      <c r="B15" s="24"/>
      <c r="C15" s="24"/>
      <c r="D15" s="24"/>
      <c r="E15" s="24"/>
      <c r="F15" s="25"/>
      <c r="G15" s="24"/>
      <c r="H15" s="24"/>
      <c r="I15" s="24"/>
      <c r="J15" s="24"/>
      <c r="K15" s="10"/>
      <c r="L15" s="26"/>
      <c r="M15" s="26"/>
      <c r="N15" s="26"/>
      <c r="O15" s="27"/>
      <c r="Q15" s="16"/>
      <c r="R15" s="16"/>
      <c r="S15" s="16"/>
      <c r="T15" s="16"/>
      <c r="U15" s="16"/>
    </row>
    <row r="16" spans="1:30" x14ac:dyDescent="0.25">
      <c r="A16" s="3" t="s">
        <v>14</v>
      </c>
      <c r="B16" s="12">
        <v>23</v>
      </c>
      <c r="C16" s="12">
        <v>56</v>
      </c>
      <c r="D16" s="12">
        <v>15</v>
      </c>
      <c r="E16" s="12">
        <v>94</v>
      </c>
      <c r="F16" s="16"/>
      <c r="G16" s="12">
        <v>24</v>
      </c>
      <c r="H16" s="12">
        <v>58</v>
      </c>
      <c r="I16" s="12">
        <v>14</v>
      </c>
      <c r="J16" s="12">
        <v>96</v>
      </c>
      <c r="K16" s="5"/>
      <c r="L16" s="40">
        <v>-4.1666666666666664E-2</v>
      </c>
      <c r="M16" s="40">
        <v>-3.4482758620689655E-2</v>
      </c>
      <c r="N16" s="40">
        <v>7.1428571428571425E-2</v>
      </c>
      <c r="O16" s="41">
        <v>-2.0833333333333332E-2</v>
      </c>
      <c r="U16" s="16"/>
    </row>
    <row r="17" spans="1:21" x14ac:dyDescent="0.25">
      <c r="A17" s="3" t="s">
        <v>15</v>
      </c>
      <c r="B17" s="2">
        <v>119</v>
      </c>
      <c r="C17" s="12">
        <v>352</v>
      </c>
      <c r="D17" s="12">
        <v>1</v>
      </c>
      <c r="E17" s="12">
        <v>472</v>
      </c>
      <c r="F17" s="16"/>
      <c r="G17" s="12">
        <v>131</v>
      </c>
      <c r="H17" s="12">
        <v>354</v>
      </c>
      <c r="I17" s="12">
        <v>1</v>
      </c>
      <c r="J17" s="12">
        <v>486</v>
      </c>
      <c r="K17" s="5"/>
      <c r="L17" s="40">
        <v>-9.1603053435114504E-2</v>
      </c>
      <c r="M17" s="40">
        <v>-5.6497175141242938E-3</v>
      </c>
      <c r="N17" s="40">
        <v>0</v>
      </c>
      <c r="O17" s="41">
        <v>-2.8806584362139918E-2</v>
      </c>
      <c r="U17" s="16"/>
    </row>
    <row r="18" spans="1:21" x14ac:dyDescent="0.25">
      <c r="A18" s="3" t="s">
        <v>16</v>
      </c>
      <c r="B18" s="12">
        <v>1232</v>
      </c>
      <c r="C18" s="12">
        <v>4269</v>
      </c>
      <c r="D18" s="12">
        <v>901</v>
      </c>
      <c r="E18" s="12">
        <v>6402</v>
      </c>
      <c r="F18" s="16"/>
      <c r="G18" s="12">
        <v>1401</v>
      </c>
      <c r="H18" s="12">
        <v>4355</v>
      </c>
      <c r="I18" s="12">
        <v>936</v>
      </c>
      <c r="J18" s="12">
        <v>6692</v>
      </c>
      <c r="K18" s="5"/>
      <c r="L18" s="40">
        <v>-0.1206281227694504</v>
      </c>
      <c r="M18" s="40">
        <v>-1.9747416762342134E-2</v>
      </c>
      <c r="N18" s="40">
        <v>-3.7393162393162392E-2</v>
      </c>
      <c r="O18" s="41">
        <v>-4.3335325762104006E-2</v>
      </c>
      <c r="Q18" s="37"/>
      <c r="U18" s="16"/>
    </row>
    <row r="19" spans="1:21" x14ac:dyDescent="0.25">
      <c r="A19" s="14" t="s">
        <v>17</v>
      </c>
      <c r="B19" s="49">
        <v>40457</v>
      </c>
      <c r="C19" s="49">
        <v>83636</v>
      </c>
      <c r="D19" s="70">
        <v>3386999</v>
      </c>
      <c r="E19" s="49">
        <v>3511092</v>
      </c>
      <c r="F19" s="50"/>
      <c r="G19" s="49">
        <v>53510</v>
      </c>
      <c r="H19" s="49">
        <v>92422</v>
      </c>
      <c r="I19" s="49">
        <v>4565434</v>
      </c>
      <c r="J19" s="49">
        <v>4711366</v>
      </c>
      <c r="K19" s="15"/>
      <c r="L19" s="42">
        <v>-0.24393571295085031</v>
      </c>
      <c r="M19" s="42">
        <v>-9.5063945813767287E-2</v>
      </c>
      <c r="N19" s="42">
        <v>-0.25812113371916012</v>
      </c>
      <c r="O19" s="43">
        <v>-0.25476135795860477</v>
      </c>
      <c r="U19" s="16"/>
    </row>
    <row r="20" spans="1:21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46"/>
      <c r="M20" s="47"/>
      <c r="N20" s="46"/>
      <c r="O20" s="46"/>
      <c r="P20" s="2"/>
      <c r="U20" s="16"/>
    </row>
    <row r="21" spans="1:21" ht="15.75" x14ac:dyDescent="0.25">
      <c r="A21" s="18" t="s">
        <v>18</v>
      </c>
      <c r="B21" s="38">
        <v>0.1126310180317254</v>
      </c>
      <c r="C21" s="38">
        <v>0.18435180550052657</v>
      </c>
      <c r="D21" s="38">
        <v>0.12925005260354627</v>
      </c>
      <c r="E21" s="38">
        <v>0.14020328222508877</v>
      </c>
      <c r="F21" s="2"/>
      <c r="G21" s="38">
        <v>0.10075832154824287</v>
      </c>
      <c r="H21" s="38">
        <v>0.20807409671248178</v>
      </c>
      <c r="I21" s="38">
        <v>0.12649294975770356</v>
      </c>
      <c r="J21" s="38">
        <v>0.14051926067596807</v>
      </c>
      <c r="K21" s="2"/>
      <c r="L21" s="40">
        <v>1.1872696483482534E-2</v>
      </c>
      <c r="M21" s="40">
        <v>-2.372229121195521E-2</v>
      </c>
      <c r="N21" s="40">
        <v>2.7571028458427127E-3</v>
      </c>
      <c r="O21" s="40">
        <v>-3.1597845087930065E-4</v>
      </c>
      <c r="P21" s="2"/>
      <c r="Q21" s="74">
        <v>0.10775737509368181</v>
      </c>
      <c r="U21" s="16"/>
    </row>
    <row r="22" spans="1:21" ht="15.75" x14ac:dyDescent="0.25">
      <c r="A22" s="18" t="s">
        <v>19</v>
      </c>
      <c r="B22" s="38">
        <v>1.7760959789005482E-2</v>
      </c>
      <c r="C22" s="38">
        <v>3.8366340020376047E-2</v>
      </c>
      <c r="D22" s="38">
        <v>1.8820551983301147E-2</v>
      </c>
      <c r="E22" s="38">
        <v>2.3586600366480193E-2</v>
      </c>
      <c r="F22" s="38"/>
      <c r="G22" s="38">
        <v>1.4485705934955909E-2</v>
      </c>
      <c r="H22" s="38">
        <v>3.3345880088937255E-2</v>
      </c>
      <c r="I22" s="38">
        <v>1.4195100501146614E-2</v>
      </c>
      <c r="J22" s="38">
        <v>1.9610388419558322E-2</v>
      </c>
      <c r="K22" s="2"/>
      <c r="L22" s="40">
        <v>3.2752538540495729E-3</v>
      </c>
      <c r="M22" s="40">
        <v>5.0204599314387921E-3</v>
      </c>
      <c r="N22" s="40">
        <v>4.6254514821545325E-3</v>
      </c>
      <c r="O22" s="40">
        <v>3.9762119469218711E-3</v>
      </c>
      <c r="P22" s="2"/>
      <c r="Q22" s="75">
        <v>1.1781787242529044E-2</v>
      </c>
      <c r="U22" s="16"/>
    </row>
    <row r="23" spans="1:21" x14ac:dyDescent="0.25">
      <c r="B23" s="2"/>
      <c r="C23" s="2"/>
      <c r="D23" s="2"/>
      <c r="E23" s="2"/>
      <c r="F23" s="2"/>
      <c r="G23" s="53"/>
      <c r="H23" s="53"/>
      <c r="I23" s="53"/>
      <c r="J23" s="2"/>
      <c r="K23" s="2"/>
      <c r="L23" s="46"/>
      <c r="M23" s="46"/>
      <c r="N23" s="46"/>
      <c r="O23" s="46"/>
      <c r="P23" s="2"/>
      <c r="Q23" s="76"/>
      <c r="U23" s="16"/>
    </row>
    <row r="24" spans="1:21" ht="15.75" x14ac:dyDescent="0.25">
      <c r="A24" s="18" t="s">
        <v>24</v>
      </c>
      <c r="B24" s="38">
        <v>8.3105933718501238E-2</v>
      </c>
      <c r="C24" s="38">
        <v>5.9171597633136092E-2</v>
      </c>
      <c r="D24" s="38">
        <v>8.687815428983417E-2</v>
      </c>
      <c r="E24" s="38">
        <v>7.6354916906597584E-2</v>
      </c>
      <c r="F24" s="2"/>
      <c r="G24" s="38">
        <v>7.2012531527080065E-2</v>
      </c>
      <c r="H24" s="38">
        <v>6.2568747781029943E-2</v>
      </c>
      <c r="I24" s="38">
        <v>6.644505206930458E-2</v>
      </c>
      <c r="J24" s="38">
        <v>6.8196605330102439E-2</v>
      </c>
      <c r="K24" s="2"/>
      <c r="L24" s="40">
        <v>1.1093402191421173E-2</v>
      </c>
      <c r="M24" s="40">
        <v>-3.3971501478938515E-3</v>
      </c>
      <c r="N24" s="40">
        <v>2.0433102220529589E-2</v>
      </c>
      <c r="O24" s="40">
        <v>8.1583115764951447E-3</v>
      </c>
      <c r="Q24" s="77">
        <v>5.3711537450847335E-2</v>
      </c>
      <c r="R24" s="69"/>
      <c r="U24" s="16"/>
    </row>
    <row r="25" spans="1:21" x14ac:dyDescent="0.25">
      <c r="B25" s="52"/>
      <c r="L25" s="48"/>
      <c r="M25" s="48"/>
      <c r="N25" s="48"/>
      <c r="O25" s="48"/>
      <c r="U25" s="16"/>
    </row>
    <row r="26" spans="1:21" x14ac:dyDescent="0.25">
      <c r="B26" s="52"/>
      <c r="E26" s="36"/>
    </row>
    <row r="27" spans="1:21" ht="63" x14ac:dyDescent="0.25">
      <c r="A27" s="20"/>
      <c r="B27" s="21" t="s">
        <v>21</v>
      </c>
      <c r="C27" s="22" t="s">
        <v>22</v>
      </c>
      <c r="D27" s="24"/>
    </row>
    <row r="28" spans="1:21" x14ac:dyDescent="0.25">
      <c r="A28" s="3"/>
      <c r="B28" s="12"/>
      <c r="C28" s="23"/>
      <c r="D28" s="12"/>
      <c r="E28" s="36"/>
      <c r="G28" s="19"/>
      <c r="H28" s="19"/>
      <c r="I28" s="19"/>
      <c r="J28" s="19"/>
    </row>
    <row r="29" spans="1:21" x14ac:dyDescent="0.25">
      <c r="A29" s="3" t="s">
        <v>8</v>
      </c>
      <c r="B29" s="12">
        <v>4491090.466</v>
      </c>
      <c r="C29" s="72">
        <v>2.6605367283173451E-2</v>
      </c>
      <c r="D29" s="13"/>
      <c r="G29" s="19"/>
      <c r="H29" s="19"/>
      <c r="I29" s="19"/>
      <c r="J29" s="19"/>
    </row>
    <row r="30" spans="1:21" x14ac:dyDescent="0.25">
      <c r="A30" s="3" t="s">
        <v>9</v>
      </c>
      <c r="B30" s="12">
        <v>2656132.338</v>
      </c>
      <c r="C30" s="72">
        <v>3.8217367671852069E-2</v>
      </c>
      <c r="D30" s="13"/>
      <c r="G30" s="19"/>
      <c r="H30" s="38"/>
      <c r="I30" s="38"/>
      <c r="J30" s="38"/>
    </row>
    <row r="31" spans="1:21" x14ac:dyDescent="0.25">
      <c r="A31" s="3" t="s">
        <v>10</v>
      </c>
      <c r="B31" s="12">
        <v>491861.57</v>
      </c>
      <c r="C31" s="72">
        <v>4.604145414346613E-2</v>
      </c>
      <c r="D31" s="13"/>
      <c r="E31" s="36"/>
      <c r="G31" s="19"/>
      <c r="H31" s="19"/>
      <c r="I31" s="19"/>
      <c r="J31" s="19"/>
    </row>
    <row r="32" spans="1:21" x14ac:dyDescent="0.25">
      <c r="A32" s="14" t="s">
        <v>12</v>
      </c>
      <c r="B32" s="49">
        <v>49239.129000000001</v>
      </c>
      <c r="C32" s="73">
        <v>5.9803942741047264E-2</v>
      </c>
      <c r="D32" s="13"/>
      <c r="G32" s="28"/>
      <c r="H32" s="28"/>
      <c r="I32" s="28"/>
      <c r="J32" s="28"/>
    </row>
    <row r="33" spans="1:10" x14ac:dyDescent="0.25">
      <c r="D33" s="16"/>
      <c r="G33" s="28"/>
      <c r="H33" s="28"/>
      <c r="I33" s="28"/>
      <c r="J33" s="28"/>
    </row>
    <row r="34" spans="1:10" x14ac:dyDescent="0.25">
      <c r="A34" s="3"/>
      <c r="B34" s="39"/>
      <c r="C34" s="39"/>
      <c r="D34" s="19"/>
      <c r="E34" s="19"/>
      <c r="G34" s="28"/>
      <c r="H34" s="28"/>
      <c r="I34" s="28"/>
      <c r="J34" s="28"/>
    </row>
    <row r="35" spans="1:10" ht="26.25" x14ac:dyDescent="0.25">
      <c r="A35" s="58" t="s">
        <v>41</v>
      </c>
      <c r="B35" s="63">
        <v>43830</v>
      </c>
      <c r="C35" s="63">
        <v>43465</v>
      </c>
      <c r="D35" s="71" t="s">
        <v>44</v>
      </c>
      <c r="E35" s="19"/>
      <c r="G35" s="28"/>
      <c r="H35" s="28"/>
      <c r="I35" s="28"/>
      <c r="J35" s="28"/>
    </row>
    <row r="36" spans="1:10" x14ac:dyDescent="0.25">
      <c r="A36" s="59" t="s">
        <v>38</v>
      </c>
      <c r="B36" s="60">
        <v>5.9401999999999999</v>
      </c>
      <c r="C36" s="61">
        <v>5.2609000000000004</v>
      </c>
      <c r="D36" s="19">
        <v>0.12912239350681434</v>
      </c>
      <c r="G36" s="16"/>
      <c r="H36" s="16"/>
      <c r="I36" s="16"/>
      <c r="J36" s="16"/>
    </row>
    <row r="37" spans="1:10" ht="15.75" x14ac:dyDescent="0.25">
      <c r="A37" s="59" t="s">
        <v>39</v>
      </c>
      <c r="B37" s="60">
        <v>6.6505999999999998</v>
      </c>
      <c r="C37" s="61">
        <v>6.0279999999999996</v>
      </c>
      <c r="D37" s="19">
        <v>0.10328467153284676</v>
      </c>
      <c r="E37" s="19"/>
      <c r="G37" s="24"/>
      <c r="H37" s="24"/>
      <c r="I37" s="24"/>
      <c r="J37" s="24"/>
    </row>
    <row r="38" spans="1:10" x14ac:dyDescent="0.25">
      <c r="A38" s="59" t="s">
        <v>40</v>
      </c>
      <c r="B38" s="62">
        <v>1.1195919329315511</v>
      </c>
      <c r="C38" s="62">
        <v>1.145811553156304</v>
      </c>
      <c r="G38" s="12"/>
      <c r="H38" s="12"/>
      <c r="I38" s="12"/>
      <c r="J38" s="12"/>
    </row>
    <row r="39" spans="1:10" x14ac:dyDescent="0.25">
      <c r="G39" s="12"/>
      <c r="H39" s="12"/>
      <c r="I39" s="12"/>
      <c r="J39" s="12"/>
    </row>
    <row r="40" spans="1:10" x14ac:dyDescent="0.25">
      <c r="G40" s="12"/>
      <c r="H40" s="12"/>
      <c r="I40" s="12"/>
      <c r="J40" s="12"/>
    </row>
    <row r="41" spans="1:10" x14ac:dyDescent="0.25">
      <c r="G41" s="12"/>
      <c r="H41" s="12"/>
      <c r="I41" s="12"/>
      <c r="J41" s="12"/>
    </row>
    <row r="42" spans="1:10" x14ac:dyDescent="0.25">
      <c r="G42" s="16"/>
      <c r="H42" s="16"/>
      <c r="I42" s="16"/>
      <c r="J42" s="16"/>
    </row>
    <row r="43" spans="1:10" x14ac:dyDescent="0.25">
      <c r="G43" s="13"/>
      <c r="H43" s="13"/>
      <c r="I43" s="13"/>
      <c r="J43" s="13"/>
    </row>
    <row r="44" spans="1:10" x14ac:dyDescent="0.25">
      <c r="G44" s="13"/>
      <c r="H44" s="13"/>
      <c r="I44" s="13"/>
      <c r="J44" s="13"/>
    </row>
    <row r="45" spans="1:10" x14ac:dyDescent="0.25">
      <c r="G45" s="16"/>
      <c r="H45" s="16"/>
      <c r="I45" s="16"/>
      <c r="J45" s="16"/>
    </row>
    <row r="46" spans="1:10" x14ac:dyDescent="0.25">
      <c r="G46" s="13"/>
      <c r="H46" s="13"/>
      <c r="I46" s="13"/>
      <c r="J46" s="13"/>
    </row>
    <row r="47" spans="1:10" x14ac:dyDescent="0.25">
      <c r="G47" s="16"/>
      <c r="H47" s="16"/>
      <c r="I47" s="16"/>
      <c r="J47" s="16"/>
    </row>
  </sheetData>
  <mergeCells count="4">
    <mergeCell ref="A1:O1"/>
    <mergeCell ref="A3:E3"/>
    <mergeCell ref="G3:J3"/>
    <mergeCell ref="L3:O3"/>
  </mergeCells>
  <printOptions gridLines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view="pageBreakPreview" zoomScale="89" zoomScaleNormal="89" zoomScaleSheetLayoutView="89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Y32" sqref="Y32"/>
    </sheetView>
  </sheetViews>
  <sheetFormatPr defaultRowHeight="15" x14ac:dyDescent="0.25"/>
  <cols>
    <col min="1" max="1" width="19.5703125" customWidth="1"/>
    <col min="2" max="5" width="13.42578125" customWidth="1"/>
    <col min="6" max="6" width="2.28515625" customWidth="1"/>
    <col min="7" max="7" width="12" customWidth="1"/>
    <col min="8" max="10" width="13.42578125" customWidth="1"/>
    <col min="11" max="11" width="2.140625" customWidth="1"/>
    <col min="12" max="12" width="9.5703125" bestFit="1" customWidth="1"/>
    <col min="13" max="13" width="10.28515625" bestFit="1" customWidth="1"/>
    <col min="14" max="14" width="11.42578125" bestFit="1" customWidth="1"/>
    <col min="15" max="15" width="9" bestFit="1" customWidth="1"/>
    <col min="16" max="16" width="3.7109375" customWidth="1"/>
  </cols>
  <sheetData>
    <row r="1" spans="1:20" ht="33.75" x14ac:dyDescent="0.5">
      <c r="A1" s="78" t="s">
        <v>28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3" spans="1:20" ht="18.75" customHeight="1" x14ac:dyDescent="0.3">
      <c r="A3" s="79">
        <v>43830</v>
      </c>
      <c r="B3" s="80"/>
      <c r="C3" s="80"/>
      <c r="D3" s="80"/>
      <c r="E3" s="80"/>
      <c r="F3" s="1"/>
      <c r="G3" s="79">
        <v>43738</v>
      </c>
      <c r="H3" s="80"/>
      <c r="I3" s="80"/>
      <c r="J3" s="80"/>
      <c r="K3" s="1"/>
      <c r="L3" s="81" t="s">
        <v>0</v>
      </c>
      <c r="M3" s="81"/>
      <c r="N3" s="81"/>
      <c r="O3" s="82"/>
    </row>
    <row r="4" spans="1:20" ht="5.25" customHeight="1" x14ac:dyDescent="0.25">
      <c r="A4" s="3"/>
      <c r="B4" s="4"/>
      <c r="C4" s="4"/>
      <c r="D4" s="4"/>
      <c r="E4" s="4"/>
      <c r="F4" s="5"/>
      <c r="G4" s="4"/>
      <c r="H4" s="4"/>
      <c r="I4" s="4"/>
      <c r="J4" s="4"/>
      <c r="K4" s="5"/>
      <c r="L4" s="4"/>
      <c r="M4" s="4"/>
      <c r="N4" s="4"/>
      <c r="O4" s="6"/>
    </row>
    <row r="5" spans="1:20" ht="51.75" customHeight="1" x14ac:dyDescent="0.25">
      <c r="A5" s="7" t="s">
        <v>1</v>
      </c>
      <c r="B5" s="8" t="s">
        <v>2</v>
      </c>
      <c r="C5" s="9" t="s">
        <v>3</v>
      </c>
      <c r="D5" s="9" t="s">
        <v>4</v>
      </c>
      <c r="E5" s="9" t="s">
        <v>5</v>
      </c>
      <c r="F5" s="10"/>
      <c r="G5" s="8" t="s">
        <v>2</v>
      </c>
      <c r="H5" s="9" t="s">
        <v>3</v>
      </c>
      <c r="I5" s="9" t="s">
        <v>4</v>
      </c>
      <c r="J5" s="9" t="s">
        <v>5</v>
      </c>
      <c r="K5" s="10"/>
      <c r="L5" s="8" t="s">
        <v>2</v>
      </c>
      <c r="M5" s="9" t="s">
        <v>3</v>
      </c>
      <c r="N5" s="9" t="s">
        <v>4</v>
      </c>
      <c r="O5" s="11" t="s">
        <v>6</v>
      </c>
    </row>
    <row r="6" spans="1:20" x14ac:dyDescent="0.25">
      <c r="A6" s="3" t="s">
        <v>8</v>
      </c>
      <c r="B6" s="28">
        <v>58176</v>
      </c>
      <c r="C6" s="28">
        <v>37017</v>
      </c>
      <c r="D6" s="28">
        <v>27560</v>
      </c>
      <c r="E6" s="28">
        <v>122753</v>
      </c>
      <c r="F6" s="28"/>
      <c r="G6" s="28">
        <v>59663</v>
      </c>
      <c r="H6" s="28">
        <v>33411</v>
      </c>
      <c r="I6" s="28">
        <v>27798</v>
      </c>
      <c r="J6" s="28">
        <v>120872</v>
      </c>
      <c r="K6" s="5"/>
      <c r="L6" s="40">
        <v>-2.4923319310125203E-2</v>
      </c>
      <c r="M6" s="40">
        <v>0.10792852653317769</v>
      </c>
      <c r="N6" s="40">
        <v>-8.5617670335995395E-3</v>
      </c>
      <c r="O6" s="41">
        <v>1.556191673836786E-2</v>
      </c>
      <c r="P6" s="2"/>
    </row>
    <row r="7" spans="1:20" x14ac:dyDescent="0.25">
      <c r="A7" s="3" t="s">
        <v>9</v>
      </c>
      <c r="B7" s="28">
        <v>48721</v>
      </c>
      <c r="C7" s="28">
        <v>34026</v>
      </c>
      <c r="D7" s="28">
        <v>22797</v>
      </c>
      <c r="E7" s="28">
        <v>105544</v>
      </c>
      <c r="F7" s="28"/>
      <c r="G7" s="28">
        <v>48099</v>
      </c>
      <c r="H7" s="28">
        <v>30053</v>
      </c>
      <c r="I7" s="28">
        <v>23050</v>
      </c>
      <c r="J7" s="28">
        <v>101202</v>
      </c>
      <c r="K7" s="5"/>
      <c r="L7" s="40">
        <v>1.2931661780910207E-2</v>
      </c>
      <c r="M7" s="40">
        <v>0.13219978038798122</v>
      </c>
      <c r="N7" s="40">
        <v>-1.0976138828633405E-2</v>
      </c>
      <c r="O7" s="41">
        <v>4.2904290429042903E-2</v>
      </c>
      <c r="P7" s="2"/>
    </row>
    <row r="8" spans="1:20" x14ac:dyDescent="0.25">
      <c r="A8" s="3" t="s">
        <v>23</v>
      </c>
      <c r="B8" s="28">
        <v>4416</v>
      </c>
      <c r="C8" s="28">
        <v>2140</v>
      </c>
      <c r="D8" s="28">
        <v>2169</v>
      </c>
      <c r="E8" s="28">
        <v>8725</v>
      </c>
      <c r="F8" s="28"/>
      <c r="G8" s="28">
        <v>4731</v>
      </c>
      <c r="H8" s="28">
        <v>2438</v>
      </c>
      <c r="I8" s="28">
        <v>2435</v>
      </c>
      <c r="J8" s="28">
        <v>9604</v>
      </c>
      <c r="K8" s="5"/>
      <c r="L8" s="40">
        <v>-6.6582117945466077E-2</v>
      </c>
      <c r="M8" s="40">
        <v>-0.12223133716160788</v>
      </c>
      <c r="N8" s="40">
        <v>-0.10924024640657085</v>
      </c>
      <c r="O8" s="41">
        <v>-9.1524364847980003E-2</v>
      </c>
      <c r="P8" s="2"/>
    </row>
    <row r="9" spans="1:20" x14ac:dyDescent="0.25">
      <c r="A9" s="3" t="s">
        <v>25</v>
      </c>
      <c r="B9" s="28">
        <v>2836</v>
      </c>
      <c r="C9" s="28">
        <v>1730</v>
      </c>
      <c r="D9" s="28">
        <v>1331</v>
      </c>
      <c r="E9" s="28">
        <v>5897</v>
      </c>
      <c r="F9" s="28"/>
      <c r="G9" s="28">
        <v>2954</v>
      </c>
      <c r="H9" s="28">
        <v>1938</v>
      </c>
      <c r="I9" s="28">
        <v>1360</v>
      </c>
      <c r="J9" s="28">
        <v>6252</v>
      </c>
      <c r="K9" s="5"/>
      <c r="L9" s="40">
        <v>-3.9945836154366962E-2</v>
      </c>
      <c r="M9" s="40">
        <v>-0.10732714138286893</v>
      </c>
      <c r="N9" s="40">
        <v>-2.1323529411764706E-2</v>
      </c>
      <c r="O9" s="41">
        <v>-5.6781829814459374E-2</v>
      </c>
      <c r="P9" s="2"/>
    </row>
    <row r="10" spans="1:20" x14ac:dyDescent="0.25">
      <c r="A10" s="3" t="s">
        <v>10</v>
      </c>
      <c r="B10" s="28">
        <v>10376</v>
      </c>
      <c r="C10" s="28">
        <v>8136</v>
      </c>
      <c r="D10" s="28">
        <v>5227</v>
      </c>
      <c r="E10" s="28">
        <v>23739</v>
      </c>
      <c r="F10" s="28"/>
      <c r="G10" s="28">
        <v>10053</v>
      </c>
      <c r="H10" s="28">
        <v>7932</v>
      </c>
      <c r="I10" s="28">
        <v>5002</v>
      </c>
      <c r="J10" s="28">
        <v>22987</v>
      </c>
      <c r="K10" s="5"/>
      <c r="L10" s="40">
        <v>3.2129712523624787E-2</v>
      </c>
      <c r="M10" s="40">
        <v>2.5718608169440244E-2</v>
      </c>
      <c r="N10" s="40">
        <v>4.498200719712115E-2</v>
      </c>
      <c r="O10" s="41">
        <v>3.2714142776351852E-2</v>
      </c>
      <c r="P10" s="2"/>
    </row>
    <row r="11" spans="1:20" ht="21" x14ac:dyDescent="0.35">
      <c r="A11" s="3" t="s">
        <v>11</v>
      </c>
      <c r="B11" s="28">
        <v>41007</v>
      </c>
      <c r="C11" s="28">
        <v>25590</v>
      </c>
      <c r="D11" s="28">
        <v>19528</v>
      </c>
      <c r="E11" s="28">
        <v>86125</v>
      </c>
      <c r="F11" s="28"/>
      <c r="G11" s="28">
        <v>42145</v>
      </c>
      <c r="H11" s="28">
        <v>22209</v>
      </c>
      <c r="I11" s="28">
        <v>19648</v>
      </c>
      <c r="J11" s="28">
        <v>84002</v>
      </c>
      <c r="K11" s="5"/>
      <c r="L11" s="40">
        <v>-2.7002016846601019E-2</v>
      </c>
      <c r="M11" s="40">
        <v>0.15223558017020128</v>
      </c>
      <c r="N11" s="40">
        <v>-6.1074918566775245E-3</v>
      </c>
      <c r="O11" s="41">
        <v>2.5273207780767123E-2</v>
      </c>
      <c r="P11" s="2"/>
      <c r="Q11" s="51"/>
      <c r="R11" s="51"/>
      <c r="S11" s="51"/>
      <c r="T11" s="51"/>
    </row>
    <row r="12" spans="1:20" x14ac:dyDescent="0.25">
      <c r="A12" s="3"/>
      <c r="B12" s="16"/>
      <c r="C12" s="16"/>
      <c r="D12" s="16"/>
      <c r="E12" s="16"/>
      <c r="F12" s="16"/>
      <c r="G12" s="12"/>
      <c r="H12" s="12"/>
      <c r="I12" s="12"/>
      <c r="J12" s="16"/>
      <c r="K12" s="5"/>
      <c r="L12" s="44"/>
      <c r="M12" s="40"/>
      <c r="N12" s="44"/>
      <c r="O12" s="45"/>
      <c r="P12" s="2"/>
    </row>
    <row r="13" spans="1:20" ht="18" customHeight="1" x14ac:dyDescent="0.25">
      <c r="A13" s="17" t="s">
        <v>13</v>
      </c>
      <c r="B13" s="24"/>
      <c r="C13" s="24"/>
      <c r="D13" s="24"/>
      <c r="E13" s="24"/>
      <c r="F13" s="25"/>
      <c r="G13" s="24"/>
      <c r="H13" s="24"/>
      <c r="I13" s="24"/>
      <c r="J13" s="24"/>
      <c r="K13" s="10"/>
      <c r="L13" s="26"/>
      <c r="M13" s="26"/>
      <c r="N13" s="26"/>
      <c r="O13" s="27"/>
    </row>
    <row r="14" spans="1:20" x14ac:dyDescent="0.25">
      <c r="A14" s="3" t="s">
        <v>14</v>
      </c>
      <c r="B14" s="12">
        <v>23</v>
      </c>
      <c r="C14" s="12">
        <v>56</v>
      </c>
      <c r="D14" s="12">
        <v>15</v>
      </c>
      <c r="E14" s="12">
        <v>94</v>
      </c>
      <c r="F14" s="16"/>
      <c r="G14" s="12">
        <v>23</v>
      </c>
      <c r="H14" s="12">
        <v>56</v>
      </c>
      <c r="I14" s="12">
        <v>14</v>
      </c>
      <c r="J14" s="12">
        <v>93</v>
      </c>
      <c r="K14" s="5"/>
      <c r="L14" s="40">
        <v>0</v>
      </c>
      <c r="M14" s="40">
        <v>0</v>
      </c>
      <c r="N14" s="40">
        <v>7.1428571428571425E-2</v>
      </c>
      <c r="O14" s="41">
        <v>1.0752688172043012E-2</v>
      </c>
    </row>
    <row r="15" spans="1:20" x14ac:dyDescent="0.25">
      <c r="A15" s="3" t="s">
        <v>15</v>
      </c>
      <c r="B15" s="2">
        <v>119</v>
      </c>
      <c r="C15" s="12">
        <v>352</v>
      </c>
      <c r="D15" s="12">
        <v>1</v>
      </c>
      <c r="E15" s="12">
        <v>472</v>
      </c>
      <c r="F15" s="16"/>
      <c r="G15" s="12">
        <v>119</v>
      </c>
      <c r="H15" s="12">
        <v>353</v>
      </c>
      <c r="I15" s="12">
        <v>1</v>
      </c>
      <c r="J15" s="12">
        <v>473</v>
      </c>
      <c r="K15" s="5"/>
      <c r="L15" s="40">
        <v>0</v>
      </c>
      <c r="M15" s="40">
        <v>-2.8328611898016999E-3</v>
      </c>
      <c r="N15" s="40">
        <v>0</v>
      </c>
      <c r="O15" s="41">
        <v>-2.1141649048625794E-3</v>
      </c>
    </row>
    <row r="16" spans="1:20" x14ac:dyDescent="0.25">
      <c r="A16" s="3" t="s">
        <v>16</v>
      </c>
      <c r="B16" s="2">
        <v>1232</v>
      </c>
      <c r="C16" s="12">
        <v>4269</v>
      </c>
      <c r="D16" s="12">
        <v>901</v>
      </c>
      <c r="E16" s="12">
        <v>6402</v>
      </c>
      <c r="F16" s="16"/>
      <c r="G16" s="12">
        <v>1235</v>
      </c>
      <c r="H16" s="12">
        <v>4226</v>
      </c>
      <c r="I16" s="12">
        <v>913</v>
      </c>
      <c r="J16" s="12">
        <v>6374</v>
      </c>
      <c r="K16" s="5"/>
      <c r="L16" s="40">
        <v>-2.4291497975708503E-3</v>
      </c>
      <c r="M16" s="40">
        <v>1.0175106483672503E-2</v>
      </c>
      <c r="N16" s="40">
        <v>-1.3143483023001095E-2</v>
      </c>
      <c r="O16" s="41">
        <v>4.3928459366175086E-3</v>
      </c>
    </row>
    <row r="17" spans="1:16" x14ac:dyDescent="0.25">
      <c r="A17" s="14" t="s">
        <v>17</v>
      </c>
      <c r="B17" s="49">
        <v>40457</v>
      </c>
      <c r="C17" s="49">
        <v>83636</v>
      </c>
      <c r="D17" s="49">
        <v>3386999</v>
      </c>
      <c r="E17" s="49">
        <v>3511092</v>
      </c>
      <c r="F17" s="50"/>
      <c r="G17" s="49">
        <v>44149</v>
      </c>
      <c r="H17" s="49">
        <v>84482</v>
      </c>
      <c r="I17" s="49">
        <v>3615548</v>
      </c>
      <c r="J17" s="49">
        <v>3744179</v>
      </c>
      <c r="K17" s="15"/>
      <c r="L17" s="42">
        <v>-8.3625903191465262E-2</v>
      </c>
      <c r="M17" s="42">
        <v>-1.0013967472360977E-2</v>
      </c>
      <c r="N17" s="42">
        <v>-6.3212824169392862E-2</v>
      </c>
      <c r="O17" s="43">
        <v>-6.225316684912767E-2</v>
      </c>
    </row>
    <row r="18" spans="1:16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46"/>
      <c r="M18" s="47"/>
      <c r="N18" s="46"/>
      <c r="O18" s="46"/>
      <c r="P18" s="2"/>
    </row>
    <row r="19" spans="1:16" ht="15.75" x14ac:dyDescent="0.25">
      <c r="A19" s="18" t="s">
        <v>18</v>
      </c>
      <c r="B19" s="38">
        <v>0.1126310180317254</v>
      </c>
      <c r="C19" s="38">
        <v>0.18435180550052657</v>
      </c>
      <c r="D19" s="38">
        <v>0.12925005260354627</v>
      </c>
      <c r="E19" s="38">
        <v>0.14020328222508877</v>
      </c>
      <c r="F19" s="2"/>
      <c r="G19" s="38">
        <v>0.12216136902629199</v>
      </c>
      <c r="H19" s="38">
        <v>0.22006739563991473</v>
      </c>
      <c r="I19" s="38">
        <v>0.11887192964722532</v>
      </c>
      <c r="J19" s="38">
        <v>0.1537983367825764</v>
      </c>
      <c r="K19" s="2"/>
      <c r="L19" s="40">
        <v>-9.5303509945665887E-3</v>
      </c>
      <c r="M19" s="40">
        <v>-3.5715590139388159E-2</v>
      </c>
      <c r="N19" s="40">
        <v>1.0378122956320956E-2</v>
      </c>
      <c r="O19" s="40">
        <v>-1.3595054557487635E-2</v>
      </c>
      <c r="P19" s="2"/>
    </row>
    <row r="20" spans="1:16" ht="15.75" x14ac:dyDescent="0.25">
      <c r="A20" s="18" t="s">
        <v>19</v>
      </c>
      <c r="B20" s="38">
        <v>1.7760959789005482E-2</v>
      </c>
      <c r="C20" s="38">
        <v>3.8366340020376047E-2</v>
      </c>
      <c r="D20" s="38">
        <v>1.8820551983301147E-2</v>
      </c>
      <c r="E20" s="38">
        <v>2.3586600366480193E-2</v>
      </c>
      <c r="F20" s="38"/>
      <c r="G20" s="38">
        <v>1.717730772091193E-2</v>
      </c>
      <c r="H20" s="38">
        <v>4.451988090931857E-2</v>
      </c>
      <c r="I20" s="38">
        <v>1.6445712367846956E-2</v>
      </c>
      <c r="J20" s="38">
        <v>2.3953142137954894E-2</v>
      </c>
      <c r="K20" s="2"/>
      <c r="L20" s="40">
        <v>5.8365206809355211E-4</v>
      </c>
      <c r="M20" s="40">
        <v>-6.1535408889425228E-3</v>
      </c>
      <c r="N20" s="40">
        <v>2.3748396154541912E-3</v>
      </c>
      <c r="O20" s="40">
        <v>-3.6654177147470157E-4</v>
      </c>
      <c r="P20" s="2"/>
    </row>
    <row r="21" spans="1:16" x14ac:dyDescent="0.25">
      <c r="B21" s="2"/>
      <c r="C21" s="2"/>
      <c r="D21" s="2"/>
      <c r="E21" s="2"/>
      <c r="F21" s="2"/>
      <c r="G21" s="53"/>
      <c r="H21" s="53"/>
      <c r="I21" s="53"/>
      <c r="J21" s="2"/>
      <c r="K21" s="2"/>
      <c r="L21" s="46"/>
      <c r="M21" s="46"/>
      <c r="N21" s="46"/>
      <c r="O21" s="46"/>
      <c r="P21" s="2"/>
    </row>
    <row r="22" spans="1:16" ht="15.75" x14ac:dyDescent="0.25">
      <c r="A22" s="18" t="s">
        <v>24</v>
      </c>
      <c r="B22" s="38">
        <v>8.3105933718501238E-2</v>
      </c>
      <c r="C22" s="38">
        <v>5.9171597633136092E-2</v>
      </c>
      <c r="D22" s="38">
        <v>8.687815428983417E-2</v>
      </c>
      <c r="E22" s="38">
        <v>7.6354916906597584E-2</v>
      </c>
      <c r="F22" s="2"/>
      <c r="G22" s="38">
        <v>8.9551391254968762E-2</v>
      </c>
      <c r="H22" s="38">
        <v>7.5036163860761437E-2</v>
      </c>
      <c r="I22" s="38">
        <v>9.554639984304493E-2</v>
      </c>
      <c r="J22" s="38">
        <v>8.6674006822735225E-2</v>
      </c>
      <c r="K22" s="2"/>
      <c r="L22" s="40">
        <v>-6.4454575364675248E-3</v>
      </c>
      <c r="M22" s="40">
        <v>-1.5864566227625346E-2</v>
      </c>
      <c r="N22" s="40">
        <v>-8.66824555321076E-3</v>
      </c>
      <c r="O22" s="40">
        <v>-1.0319089916137641E-2</v>
      </c>
    </row>
    <row r="23" spans="1:16" x14ac:dyDescent="0.25">
      <c r="B23" s="52"/>
      <c r="L23" s="48"/>
      <c r="M23" s="48"/>
      <c r="N23" s="48"/>
      <c r="O23" s="48"/>
    </row>
    <row r="24" spans="1:16" x14ac:dyDescent="0.25">
      <c r="B24" s="52"/>
      <c r="E24" s="36"/>
    </row>
    <row r="25" spans="1:16" x14ac:dyDescent="0.25">
      <c r="D25" s="16"/>
      <c r="G25" s="28"/>
      <c r="H25" s="28"/>
      <c r="I25" s="28"/>
      <c r="J25" s="28"/>
    </row>
    <row r="26" spans="1:16" x14ac:dyDescent="0.25">
      <c r="A26" s="3"/>
      <c r="B26" s="39"/>
      <c r="C26" s="39"/>
      <c r="D26" s="19"/>
      <c r="E26" s="19"/>
      <c r="G26" s="28"/>
      <c r="H26" s="28"/>
      <c r="I26" s="28"/>
      <c r="J26" s="28"/>
    </row>
    <row r="27" spans="1:16" x14ac:dyDescent="0.25">
      <c r="A27" s="58" t="s">
        <v>41</v>
      </c>
      <c r="B27" s="63">
        <v>43830</v>
      </c>
      <c r="C27" s="63">
        <v>43738</v>
      </c>
      <c r="D27" s="64" t="s">
        <v>42</v>
      </c>
      <c r="E27" s="19"/>
      <c r="G27" s="28"/>
      <c r="H27" s="28"/>
      <c r="I27" s="28"/>
      <c r="J27" s="28"/>
    </row>
    <row r="28" spans="1:16" x14ac:dyDescent="0.25">
      <c r="A28" s="59" t="s">
        <v>38</v>
      </c>
      <c r="B28" s="60">
        <v>5.9401999999999999</v>
      </c>
      <c r="C28" s="61">
        <v>5.6590999999999996</v>
      </c>
      <c r="D28" s="19">
        <v>4.9672209361912738E-2</v>
      </c>
      <c r="G28" s="16"/>
      <c r="H28" s="16"/>
      <c r="I28" s="16"/>
      <c r="J28" s="16"/>
    </row>
    <row r="29" spans="1:16" ht="15.75" x14ac:dyDescent="0.25">
      <c r="A29" s="59" t="s">
        <v>39</v>
      </c>
      <c r="B29" s="60">
        <v>6.6505999999999998</v>
      </c>
      <c r="C29" s="61">
        <v>6.1836000000000002</v>
      </c>
      <c r="D29" s="19">
        <v>7.5522349440455341E-2</v>
      </c>
      <c r="E29" s="19"/>
      <c r="G29" s="24"/>
      <c r="H29" s="24"/>
      <c r="I29" s="24"/>
      <c r="J29" s="24"/>
    </row>
    <row r="30" spans="1:16" x14ac:dyDescent="0.25">
      <c r="A30" s="59" t="s">
        <v>40</v>
      </c>
      <c r="B30" s="62">
        <v>1.1195919329315511</v>
      </c>
      <c r="C30" s="62">
        <v>1.0926825820360129</v>
      </c>
      <c r="G30" s="12"/>
      <c r="H30" s="12"/>
      <c r="I30" s="12"/>
      <c r="J30" s="12"/>
    </row>
    <row r="31" spans="1:16" x14ac:dyDescent="0.25">
      <c r="G31" s="12"/>
      <c r="H31" s="12"/>
      <c r="I31" s="12"/>
      <c r="J31" s="12"/>
    </row>
    <row r="32" spans="1:16" x14ac:dyDescent="0.25">
      <c r="G32" s="12"/>
      <c r="H32" s="12"/>
      <c r="I32" s="12"/>
      <c r="J32" s="12"/>
    </row>
    <row r="33" spans="7:10" x14ac:dyDescent="0.25">
      <c r="G33" s="12"/>
      <c r="H33" s="12"/>
      <c r="I33" s="12"/>
      <c r="J33" s="12"/>
    </row>
    <row r="34" spans="7:10" x14ac:dyDescent="0.25">
      <c r="G34" s="16"/>
      <c r="H34" s="16"/>
      <c r="I34" s="16"/>
      <c r="J34" s="16"/>
    </row>
    <row r="35" spans="7:10" x14ac:dyDescent="0.25">
      <c r="G35" s="13"/>
      <c r="H35" s="13"/>
      <c r="I35" s="13"/>
      <c r="J35" s="13"/>
    </row>
    <row r="36" spans="7:10" x14ac:dyDescent="0.25">
      <c r="G36" s="13"/>
      <c r="H36" s="13"/>
      <c r="I36" s="13"/>
      <c r="J36" s="13"/>
    </row>
    <row r="37" spans="7:10" x14ac:dyDescent="0.25">
      <c r="G37" s="16"/>
      <c r="H37" s="16"/>
      <c r="I37" s="16"/>
      <c r="J37" s="16"/>
    </row>
    <row r="38" spans="7:10" x14ac:dyDescent="0.25">
      <c r="G38" s="13"/>
      <c r="H38" s="13"/>
      <c r="I38" s="13"/>
      <c r="J38" s="13"/>
    </row>
    <row r="39" spans="7:10" x14ac:dyDescent="0.25">
      <c r="G39" s="16"/>
      <c r="H39" s="16"/>
      <c r="I39" s="16"/>
      <c r="J39" s="16"/>
    </row>
  </sheetData>
  <mergeCells count="4">
    <mergeCell ref="A1:O1"/>
    <mergeCell ref="A3:E3"/>
    <mergeCell ref="G3:J3"/>
    <mergeCell ref="L3:O3"/>
  </mergeCells>
  <printOptions gridLines="1"/>
  <pageMargins left="0.23622047244094491" right="0.23622047244094491" top="0.74803149606299213" bottom="0.74803149606299213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zoomScaleNormal="100" zoomScaleSheetLayoutView="89" workbookViewId="0">
      <selection activeCell="G24" sqref="G24"/>
    </sheetView>
  </sheetViews>
  <sheetFormatPr defaultRowHeight="15" x14ac:dyDescent="0.25"/>
  <cols>
    <col min="1" max="1" width="9.140625" customWidth="1"/>
    <col min="2" max="2" width="2" bestFit="1" customWidth="1"/>
    <col min="3" max="3" width="32.42578125" bestFit="1" customWidth="1"/>
    <col min="4" max="4" width="9.85546875" customWidth="1"/>
    <col min="9" max="9" width="14.85546875" bestFit="1" customWidth="1"/>
    <col min="12" max="12" width="16" customWidth="1"/>
    <col min="13" max="13" width="15" customWidth="1"/>
  </cols>
  <sheetData>
    <row r="1" spans="2:13" x14ac:dyDescent="0.25">
      <c r="C1" s="54" t="s">
        <v>20</v>
      </c>
      <c r="G1" s="55" t="s">
        <v>29</v>
      </c>
      <c r="H1" s="54" t="s">
        <v>30</v>
      </c>
      <c r="I1" s="34"/>
      <c r="J1" s="34"/>
      <c r="K1" s="34"/>
    </row>
    <row r="2" spans="2:13" x14ac:dyDescent="0.25">
      <c r="C2" t="s">
        <v>43</v>
      </c>
      <c r="D2" s="56" t="s">
        <v>31</v>
      </c>
      <c r="H2" s="57">
        <v>43466</v>
      </c>
      <c r="I2" s="39">
        <v>649575</v>
      </c>
      <c r="K2" s="57">
        <v>43647</v>
      </c>
      <c r="L2" s="39">
        <v>1211807</v>
      </c>
    </row>
    <row r="3" spans="2:13" x14ac:dyDescent="0.25">
      <c r="B3">
        <v>1</v>
      </c>
      <c r="C3" t="s">
        <v>32</v>
      </c>
      <c r="D3">
        <v>23</v>
      </c>
      <c r="H3" s="57">
        <v>43497</v>
      </c>
      <c r="I3" s="39">
        <v>657180</v>
      </c>
      <c r="K3" s="57">
        <v>43678</v>
      </c>
      <c r="L3" s="39">
        <v>1071136</v>
      </c>
    </row>
    <row r="4" spans="2:13" x14ac:dyDescent="0.25">
      <c r="B4">
        <v>2</v>
      </c>
      <c r="C4" t="s">
        <v>33</v>
      </c>
      <c r="D4">
        <v>119</v>
      </c>
      <c r="H4" s="57">
        <v>43525</v>
      </c>
      <c r="I4" s="39">
        <v>997527</v>
      </c>
      <c r="K4" s="57">
        <v>43709</v>
      </c>
      <c r="L4" s="39">
        <v>1073490</v>
      </c>
    </row>
    <row r="5" spans="2:13" x14ac:dyDescent="0.25">
      <c r="B5">
        <v>3</v>
      </c>
      <c r="C5" t="s">
        <v>34</v>
      </c>
      <c r="D5" s="36">
        <v>1232</v>
      </c>
      <c r="H5" s="57">
        <v>43556</v>
      </c>
      <c r="I5" s="39">
        <v>1571844</v>
      </c>
      <c r="K5" s="57">
        <v>43739</v>
      </c>
      <c r="L5" s="39">
        <v>1073873</v>
      </c>
    </row>
    <row r="6" spans="2:13" x14ac:dyDescent="0.25">
      <c r="B6">
        <v>4</v>
      </c>
      <c r="C6" t="s">
        <v>35</v>
      </c>
      <c r="D6" s="36">
        <v>40457</v>
      </c>
      <c r="H6" s="57">
        <v>43586</v>
      </c>
      <c r="I6" s="39">
        <v>1114168</v>
      </c>
      <c r="K6" s="57">
        <v>43770</v>
      </c>
      <c r="L6" s="39">
        <v>1465411</v>
      </c>
    </row>
    <row r="7" spans="2:13" x14ac:dyDescent="0.25">
      <c r="B7">
        <v>5</v>
      </c>
      <c r="C7" t="s">
        <v>36</v>
      </c>
      <c r="D7" s="36">
        <v>59563</v>
      </c>
      <c r="H7" s="57">
        <v>43617</v>
      </c>
      <c r="I7" s="39">
        <v>1148061</v>
      </c>
      <c r="K7" s="57">
        <v>43800</v>
      </c>
      <c r="L7" s="39">
        <v>2797070</v>
      </c>
    </row>
    <row r="8" spans="2:13" x14ac:dyDescent="0.25">
      <c r="I8" s="39">
        <f>SUM(I2:I7)</f>
        <v>6138355</v>
      </c>
      <c r="L8" s="39">
        <f>SUM(L2:L7)</f>
        <v>8692787</v>
      </c>
      <c r="M8" s="52">
        <f>I8+L8</f>
        <v>14831142</v>
      </c>
    </row>
    <row r="9" spans="2:13" x14ac:dyDescent="0.25">
      <c r="I9" s="39"/>
    </row>
    <row r="10" spans="2:13" x14ac:dyDescent="0.25">
      <c r="C10" s="54" t="s">
        <v>3</v>
      </c>
      <c r="I10" s="39"/>
    </row>
    <row r="11" spans="2:13" x14ac:dyDescent="0.25">
      <c r="C11" t="s">
        <v>43</v>
      </c>
      <c r="D11" s="56" t="s">
        <v>31</v>
      </c>
      <c r="G11" s="55" t="s">
        <v>29</v>
      </c>
      <c r="H11" s="54" t="s">
        <v>37</v>
      </c>
      <c r="I11" s="34"/>
      <c r="J11" s="34"/>
    </row>
    <row r="12" spans="2:13" x14ac:dyDescent="0.25">
      <c r="B12">
        <v>1</v>
      </c>
      <c r="C12" t="s">
        <v>32</v>
      </c>
      <c r="D12" s="56">
        <v>56</v>
      </c>
      <c r="H12" s="57">
        <v>43466</v>
      </c>
      <c r="I12" s="39">
        <v>7426734</v>
      </c>
      <c r="K12" s="57">
        <v>43647</v>
      </c>
      <c r="L12" s="39">
        <v>9559421</v>
      </c>
    </row>
    <row r="13" spans="2:13" x14ac:dyDescent="0.25">
      <c r="B13">
        <v>2</v>
      </c>
      <c r="C13" t="s">
        <v>33</v>
      </c>
      <c r="D13">
        <v>352</v>
      </c>
      <c r="H13" s="57">
        <v>43497</v>
      </c>
      <c r="I13" s="39">
        <v>7752582</v>
      </c>
      <c r="K13" s="57">
        <v>43678</v>
      </c>
      <c r="L13" s="39">
        <v>7936394</v>
      </c>
    </row>
    <row r="14" spans="2:13" x14ac:dyDescent="0.25">
      <c r="B14">
        <v>3</v>
      </c>
      <c r="C14" t="s">
        <v>34</v>
      </c>
      <c r="D14" s="36">
        <v>4269</v>
      </c>
      <c r="H14" s="57">
        <v>43525</v>
      </c>
      <c r="I14" s="39">
        <v>12623248</v>
      </c>
      <c r="K14" s="57">
        <v>43709</v>
      </c>
      <c r="L14" s="39">
        <v>12866605</v>
      </c>
    </row>
    <row r="15" spans="2:13" x14ac:dyDescent="0.25">
      <c r="B15">
        <v>4</v>
      </c>
      <c r="C15" t="s">
        <v>35</v>
      </c>
      <c r="D15" s="36">
        <v>83636</v>
      </c>
      <c r="H15" s="57">
        <v>43556</v>
      </c>
      <c r="I15" s="39">
        <v>11226840</v>
      </c>
      <c r="K15" s="57">
        <v>43739</v>
      </c>
      <c r="L15" s="39">
        <v>10362680</v>
      </c>
    </row>
    <row r="16" spans="2:13" x14ac:dyDescent="0.25">
      <c r="B16">
        <v>5</v>
      </c>
      <c r="C16" t="s">
        <v>36</v>
      </c>
      <c r="D16" s="36">
        <v>110306</v>
      </c>
      <c r="H16" s="57">
        <v>43586</v>
      </c>
      <c r="I16" s="39">
        <v>10652236</v>
      </c>
      <c r="K16" s="57">
        <v>43770</v>
      </c>
      <c r="L16" s="39">
        <v>10037646</v>
      </c>
    </row>
    <row r="17" spans="2:13" x14ac:dyDescent="0.25">
      <c r="D17" s="36"/>
      <c r="H17" s="57">
        <v>43617</v>
      </c>
      <c r="I17" s="39">
        <v>9535492</v>
      </c>
      <c r="K17" s="57">
        <v>43800</v>
      </c>
      <c r="L17" s="39">
        <v>19931946</v>
      </c>
    </row>
    <row r="18" spans="2:13" x14ac:dyDescent="0.25">
      <c r="I18" s="39">
        <f>SUM(I12:I17)</f>
        <v>59217132</v>
      </c>
      <c r="L18" s="39">
        <f>SUM(L12:L17)</f>
        <v>70694692</v>
      </c>
      <c r="M18" s="52">
        <f>I18+L18</f>
        <v>129911824</v>
      </c>
    </row>
    <row r="19" spans="2:13" x14ac:dyDescent="0.25">
      <c r="C19" s="54" t="s">
        <v>4</v>
      </c>
    </row>
    <row r="20" spans="2:13" x14ac:dyDescent="0.25">
      <c r="C20" t="s">
        <v>43</v>
      </c>
      <c r="D20" s="56" t="s">
        <v>31</v>
      </c>
    </row>
    <row r="21" spans="2:13" x14ac:dyDescent="0.25">
      <c r="B21">
        <v>1</v>
      </c>
      <c r="C21" t="s">
        <v>32</v>
      </c>
      <c r="D21" s="56">
        <v>15</v>
      </c>
    </row>
    <row r="22" spans="2:13" x14ac:dyDescent="0.25">
      <c r="B22">
        <v>2</v>
      </c>
      <c r="C22" t="s">
        <v>33</v>
      </c>
      <c r="D22">
        <v>1</v>
      </c>
    </row>
    <row r="23" spans="2:13" x14ac:dyDescent="0.25">
      <c r="B23">
        <v>3</v>
      </c>
      <c r="C23" t="s">
        <v>34</v>
      </c>
      <c r="D23">
        <v>901</v>
      </c>
    </row>
    <row r="24" spans="2:13" x14ac:dyDescent="0.25">
      <c r="B24">
        <v>4</v>
      </c>
      <c r="C24" t="s">
        <v>35</v>
      </c>
      <c r="D24" s="36">
        <v>3386999</v>
      </c>
    </row>
    <row r="25" spans="2:13" x14ac:dyDescent="0.25">
      <c r="B25">
        <v>5</v>
      </c>
      <c r="C25" t="s">
        <v>36</v>
      </c>
      <c r="D25" s="36">
        <v>4981588</v>
      </c>
    </row>
    <row r="26" spans="2:13" x14ac:dyDescent="0.25">
      <c r="D26" s="3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Özet_2019IV</vt:lpstr>
      <vt:lpstr>Özet_2019IV_30.09 a göre</vt:lpstr>
      <vt:lpstr>Genel Bilgiler</vt:lpstr>
      <vt:lpstr>Özet_2019IV!Print_Area</vt:lpstr>
      <vt:lpstr>'Özet_2019IV_30.09 a göre'!Print_Area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 Erdogan</cp:lastModifiedBy>
  <cp:lastPrinted>2020-02-13T10:38:34Z</cp:lastPrinted>
  <dcterms:created xsi:type="dcterms:W3CDTF">2015-06-15T08:36:24Z</dcterms:created>
  <dcterms:modified xsi:type="dcterms:W3CDTF">2020-02-28T07:39:54Z</dcterms:modified>
</cp:coreProperties>
</file>